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Z:\AÑO 2023\PRESUPUESTO\17 Lotaip\11 Noviembre\6 PRESUPUESTO\"/>
    </mc:Choice>
  </mc:AlternateContent>
  <xr:revisionPtr revIDLastSave="0" documentId="13_ncr:1_{0C3A31BD-9885-40CD-B985-C121B1CB39F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datos'!$A$2:$Z$242</definedName>
  </definedNames>
  <calcPr calcId="18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L3" i="2"/>
  <c r="N3" i="2" s="1"/>
  <c r="M3" i="2"/>
  <c r="L5" i="2"/>
  <c r="N5" i="2" s="1"/>
  <c r="L6" i="2"/>
  <c r="N6" i="2" s="1"/>
  <c r="L7" i="2"/>
  <c r="N7" i="2" s="1"/>
  <c r="L8" i="2"/>
  <c r="N8" i="2" s="1"/>
  <c r="L9" i="2"/>
  <c r="N9" i="2" s="1"/>
  <c r="L10" i="2"/>
  <c r="N10" i="2" s="1"/>
  <c r="L11" i="2"/>
  <c r="N11" i="2" s="1"/>
  <c r="L12" i="2"/>
  <c r="N12" i="2" s="1"/>
  <c r="L13" i="2"/>
  <c r="N13" i="2" s="1"/>
  <c r="L14" i="2"/>
  <c r="N14" i="2" s="1"/>
  <c r="L15" i="2"/>
  <c r="N15" i="2" s="1"/>
  <c r="L16" i="2"/>
  <c r="L17" i="2"/>
  <c r="N17" i="2" s="1"/>
  <c r="L18" i="2"/>
  <c r="N18" i="2" s="1"/>
  <c r="L19" i="2"/>
  <c r="N19" i="2" s="1"/>
  <c r="L20" i="2"/>
  <c r="N20" i="2" s="1"/>
  <c r="L21" i="2"/>
  <c r="L22" i="2"/>
  <c r="N22" i="2" s="1"/>
  <c r="L23" i="2"/>
  <c r="N23" i="2" s="1"/>
  <c r="L24" i="2"/>
  <c r="N24" i="2" s="1"/>
  <c r="L25" i="2"/>
  <c r="N25" i="2" s="1"/>
  <c r="L26" i="2"/>
  <c r="N26" i="2" s="1"/>
  <c r="L27" i="2"/>
  <c r="N27" i="2" s="1"/>
  <c r="L28" i="2"/>
  <c r="N28" i="2" s="1"/>
  <c r="L29" i="2"/>
  <c r="N29" i="2" s="1"/>
  <c r="L30" i="2"/>
  <c r="N30" i="2" s="1"/>
  <c r="L31" i="2"/>
  <c r="N31" i="2" s="1"/>
  <c r="L32" i="2"/>
  <c r="N32" i="2" s="1"/>
  <c r="L33" i="2"/>
  <c r="N33" i="2" s="1"/>
  <c r="L34" i="2"/>
  <c r="N34" i="2" s="1"/>
  <c r="L35" i="2"/>
  <c r="N35" i="2" s="1"/>
  <c r="L36" i="2"/>
  <c r="L37" i="2"/>
  <c r="N37" i="2" s="1"/>
  <c r="L38" i="2"/>
  <c r="N38" i="2" s="1"/>
  <c r="L39" i="2"/>
  <c r="N39" i="2" s="1"/>
  <c r="L40" i="2"/>
  <c r="N40" i="2" s="1"/>
  <c r="L41" i="2"/>
  <c r="N41" i="2" s="1"/>
  <c r="L42" i="2"/>
  <c r="N42" i="2" s="1"/>
  <c r="L43" i="2"/>
  <c r="N43" i="2" s="1"/>
  <c r="L44" i="2"/>
  <c r="L45" i="2"/>
  <c r="L46" i="2"/>
  <c r="N46" i="2" s="1"/>
  <c r="L47" i="2"/>
  <c r="N47" i="2" s="1"/>
  <c r="L48" i="2"/>
  <c r="N48" i="2" s="1"/>
  <c r="L49" i="2"/>
  <c r="N49" i="2" s="1"/>
  <c r="L50" i="2"/>
  <c r="N50" i="2" s="1"/>
  <c r="L51" i="2"/>
  <c r="N51" i="2" s="1"/>
  <c r="L52" i="2"/>
  <c r="N52" i="2" s="1"/>
  <c r="L53" i="2"/>
  <c r="N53" i="2" s="1"/>
  <c r="L54" i="2"/>
  <c r="N54" i="2" s="1"/>
  <c r="L55" i="2"/>
  <c r="N55" i="2" s="1"/>
  <c r="L56" i="2"/>
  <c r="N56" i="2" s="1"/>
  <c r="L57" i="2"/>
  <c r="L58" i="2"/>
  <c r="L59" i="2"/>
  <c r="N59" i="2" s="1"/>
  <c r="L60" i="2"/>
  <c r="N60" i="2" s="1"/>
  <c r="L61" i="2"/>
  <c r="N61" i="2" s="1"/>
  <c r="L62" i="2"/>
  <c r="N62" i="2" s="1"/>
  <c r="L63" i="2"/>
  <c r="N63" i="2" s="1"/>
  <c r="L64" i="2"/>
  <c r="N64" i="2" s="1"/>
  <c r="L65" i="2"/>
  <c r="N65" i="2" s="1"/>
  <c r="L66" i="2"/>
  <c r="L67" i="2"/>
  <c r="N67" i="2" s="1"/>
  <c r="L68" i="2"/>
  <c r="N68" i="2" s="1"/>
  <c r="L69" i="2"/>
  <c r="N69" i="2" s="1"/>
  <c r="L70" i="2"/>
  <c r="N70" i="2" s="1"/>
  <c r="L71" i="2"/>
  <c r="L72" i="2"/>
  <c r="L73" i="2"/>
  <c r="N73" i="2" s="1"/>
  <c r="L74" i="2"/>
  <c r="N74" i="2" s="1"/>
  <c r="L75" i="2"/>
  <c r="N75" i="2" s="1"/>
  <c r="L76" i="2"/>
  <c r="N76" i="2" s="1"/>
  <c r="L77" i="2"/>
  <c r="N77" i="2" s="1"/>
  <c r="L78" i="2"/>
  <c r="N78" i="2" s="1"/>
  <c r="L79" i="2"/>
  <c r="N79" i="2" s="1"/>
  <c r="L80" i="2"/>
  <c r="N80" i="2" s="1"/>
  <c r="L81" i="2"/>
  <c r="N81" i="2" s="1"/>
  <c r="L82" i="2"/>
  <c r="N82" i="2" s="1"/>
  <c r="L83" i="2"/>
  <c r="N83" i="2" s="1"/>
  <c r="L84" i="2"/>
  <c r="N84" i="2" s="1"/>
  <c r="L85" i="2"/>
  <c r="N85" i="2" s="1"/>
  <c r="L86" i="2"/>
  <c r="N86" i="2" s="1"/>
  <c r="L87" i="2"/>
  <c r="N87" i="2" s="1"/>
  <c r="L88" i="2"/>
  <c r="N88" i="2" s="1"/>
  <c r="L89" i="2"/>
  <c r="N89" i="2" s="1"/>
  <c r="L90" i="2"/>
  <c r="N90" i="2" s="1"/>
  <c r="L91" i="2"/>
  <c r="N91" i="2" s="1"/>
  <c r="L92" i="2"/>
  <c r="N92" i="2" s="1"/>
  <c r="L93" i="2"/>
  <c r="N93" i="2" s="1"/>
  <c r="L94" i="2"/>
  <c r="N94" i="2" s="1"/>
  <c r="L95" i="2"/>
  <c r="N95" i="2" s="1"/>
  <c r="L96" i="2"/>
  <c r="N96" i="2" s="1"/>
  <c r="L97" i="2"/>
  <c r="N97" i="2" s="1"/>
  <c r="L98" i="2"/>
  <c r="N98" i="2" s="1"/>
  <c r="L99" i="2"/>
  <c r="N99" i="2" s="1"/>
  <c r="L100" i="2"/>
  <c r="N100" i="2" s="1"/>
  <c r="L101" i="2"/>
  <c r="N101" i="2" s="1"/>
  <c r="L102" i="2"/>
  <c r="N102" i="2" s="1"/>
  <c r="L103" i="2"/>
  <c r="N103" i="2" s="1"/>
  <c r="L104" i="2"/>
  <c r="N104" i="2" s="1"/>
  <c r="L105" i="2"/>
  <c r="N105" i="2" s="1"/>
  <c r="L106" i="2"/>
  <c r="N106" i="2" s="1"/>
  <c r="L107" i="2"/>
  <c r="L108" i="2"/>
  <c r="N108" i="2" s="1"/>
  <c r="L109" i="2"/>
  <c r="N109" i="2" s="1"/>
  <c r="L110" i="2"/>
  <c r="N110" i="2" s="1"/>
  <c r="L111" i="2"/>
  <c r="L112" i="2"/>
  <c r="N112" i="2" s="1"/>
  <c r="L113" i="2"/>
  <c r="N113" i="2" s="1"/>
  <c r="L114" i="2"/>
  <c r="N114" i="2" s="1"/>
  <c r="L115" i="2"/>
  <c r="N115" i="2" s="1"/>
  <c r="L116" i="2"/>
  <c r="L117" i="2"/>
  <c r="L118" i="2"/>
  <c r="N118" i="2" s="1"/>
  <c r="L119" i="2"/>
  <c r="N119" i="2" s="1"/>
  <c r="L120" i="2"/>
  <c r="L121" i="2"/>
  <c r="N121" i="2" s="1"/>
  <c r="L122" i="2"/>
  <c r="N122" i="2" s="1"/>
  <c r="L123" i="2"/>
  <c r="N123" i="2" s="1"/>
  <c r="L124" i="2"/>
  <c r="L125" i="2"/>
  <c r="N125" i="2" s="1"/>
  <c r="L126" i="2"/>
  <c r="N126" i="2" s="1"/>
  <c r="L127" i="2"/>
  <c r="N127" i="2" s="1"/>
  <c r="L128" i="2"/>
  <c r="N128" i="2" s="1"/>
  <c r="L129" i="2"/>
  <c r="N129" i="2" s="1"/>
  <c r="L130" i="2"/>
  <c r="N130" i="2" s="1"/>
  <c r="L131" i="2"/>
  <c r="N131" i="2" s="1"/>
  <c r="L132" i="2"/>
  <c r="N132" i="2" s="1"/>
  <c r="L133" i="2"/>
  <c r="N133" i="2" s="1"/>
  <c r="L134" i="2"/>
  <c r="N134" i="2" s="1"/>
  <c r="L135" i="2"/>
  <c r="N135" i="2" s="1"/>
  <c r="L136" i="2"/>
  <c r="N136" i="2" s="1"/>
  <c r="L137" i="2"/>
  <c r="N137" i="2" s="1"/>
  <c r="L138" i="2"/>
  <c r="N138" i="2" s="1"/>
  <c r="L139" i="2"/>
  <c r="N139" i="2" s="1"/>
  <c r="L140" i="2"/>
  <c r="N140" i="2" s="1"/>
  <c r="L141" i="2"/>
  <c r="N141" i="2" s="1"/>
  <c r="L142" i="2"/>
  <c r="N142" i="2" s="1"/>
  <c r="L143" i="2"/>
  <c r="N143" i="2" s="1"/>
  <c r="L144" i="2"/>
  <c r="L145" i="2"/>
  <c r="L146" i="2"/>
  <c r="L147" i="2"/>
  <c r="L148" i="2"/>
  <c r="N148" i="2" s="1"/>
  <c r="L149" i="2"/>
  <c r="N149" i="2" s="1"/>
  <c r="L150" i="2"/>
  <c r="L151" i="2"/>
  <c r="L152" i="2"/>
  <c r="N152" i="2" s="1"/>
  <c r="L153" i="2"/>
  <c r="L154" i="2"/>
  <c r="N154" i="2" s="1"/>
  <c r="L155" i="2"/>
  <c r="N155" i="2" s="1"/>
  <c r="L156" i="2"/>
  <c r="N156" i="2" s="1"/>
  <c r="L157" i="2"/>
  <c r="N157" i="2" s="1"/>
  <c r="L158" i="2"/>
  <c r="N158" i="2" s="1"/>
  <c r="L159" i="2"/>
  <c r="N159" i="2" s="1"/>
  <c r="L160" i="2"/>
  <c r="N160" i="2" s="1"/>
  <c r="L161" i="2"/>
  <c r="N161" i="2" s="1"/>
  <c r="L162" i="2"/>
  <c r="L163" i="2"/>
  <c r="N163" i="2" s="1"/>
  <c r="L164" i="2"/>
  <c r="N164" i="2" s="1"/>
  <c r="L165" i="2"/>
  <c r="L166" i="2"/>
  <c r="N166" i="2" s="1"/>
  <c r="L167" i="2"/>
  <c r="N167" i="2" s="1"/>
  <c r="L168" i="2"/>
  <c r="N168" i="2" s="1"/>
  <c r="L169" i="2"/>
  <c r="N169" i="2" s="1"/>
  <c r="L170" i="2"/>
  <c r="L171" i="2"/>
  <c r="N171" i="2" s="1"/>
  <c r="L172" i="2"/>
  <c r="N172" i="2" s="1"/>
  <c r="L173" i="2"/>
  <c r="L174" i="2"/>
  <c r="N174" i="2" s="1"/>
  <c r="L175" i="2"/>
  <c r="L176" i="2"/>
  <c r="N176" i="2" s="1"/>
  <c r="L177" i="2"/>
  <c r="N177" i="2" s="1"/>
  <c r="L178" i="2"/>
  <c r="L179" i="2"/>
  <c r="N179" i="2" s="1"/>
  <c r="L180" i="2"/>
  <c r="L181" i="2"/>
  <c r="N181" i="2" s="1"/>
  <c r="L182" i="2"/>
  <c r="N182" i="2" s="1"/>
  <c r="L183" i="2"/>
  <c r="N183" i="2" s="1"/>
  <c r="L184" i="2"/>
  <c r="N184" i="2" s="1"/>
  <c r="L185" i="2"/>
  <c r="L186" i="2"/>
  <c r="N186" i="2" s="1"/>
  <c r="L187" i="2"/>
  <c r="N187" i="2" s="1"/>
  <c r="L188" i="2"/>
  <c r="L189" i="2"/>
  <c r="L190" i="2"/>
  <c r="L191" i="2"/>
  <c r="N191" i="2" s="1"/>
  <c r="L192" i="2"/>
  <c r="N192" i="2" s="1"/>
  <c r="L193" i="2"/>
  <c r="N193" i="2" s="1"/>
  <c r="L194" i="2"/>
  <c r="N194" i="2" s="1"/>
  <c r="L195" i="2"/>
  <c r="N195" i="2" s="1"/>
  <c r="L196" i="2"/>
  <c r="L197" i="2"/>
  <c r="L198" i="2"/>
  <c r="L199" i="2"/>
  <c r="L200" i="2"/>
  <c r="N200" i="2" s="1"/>
  <c r="L201" i="2"/>
  <c r="L202" i="2"/>
  <c r="L203" i="2"/>
  <c r="N203" i="2" s="1"/>
  <c r="L204" i="2"/>
  <c r="N204" i="2" s="1"/>
  <c r="L205" i="2"/>
  <c r="N205" i="2" s="1"/>
  <c r="L206" i="2"/>
  <c r="L207" i="2"/>
  <c r="L208" i="2"/>
  <c r="N208" i="2" s="1"/>
  <c r="L209" i="2"/>
  <c r="N209" i="2" s="1"/>
  <c r="L210" i="2"/>
  <c r="N210" i="2" s="1"/>
  <c r="L211" i="2"/>
  <c r="N211" i="2" s="1"/>
  <c r="L212" i="2"/>
  <c r="N212" i="2" s="1"/>
  <c r="L213" i="2"/>
  <c r="N213" i="2" s="1"/>
  <c r="L214" i="2"/>
  <c r="N214" i="2" s="1"/>
  <c r="L215" i="2"/>
  <c r="N215" i="2" s="1"/>
  <c r="L216" i="2"/>
  <c r="N216" i="2" s="1"/>
  <c r="L217" i="2"/>
  <c r="N217" i="2" s="1"/>
  <c r="L218" i="2"/>
  <c r="N218" i="2" s="1"/>
  <c r="L219" i="2"/>
  <c r="N219" i="2" s="1"/>
  <c r="L220" i="2"/>
  <c r="N220" i="2" s="1"/>
  <c r="L221" i="2"/>
  <c r="N221" i="2" s="1"/>
  <c r="L222" i="2"/>
  <c r="N222" i="2" s="1"/>
  <c r="L223" i="2"/>
  <c r="N223" i="2" s="1"/>
  <c r="L224" i="2"/>
  <c r="N224" i="2" s="1"/>
  <c r="L225" i="2"/>
  <c r="L226" i="2"/>
  <c r="N226" i="2" s="1"/>
  <c r="L227" i="2"/>
  <c r="L228" i="2"/>
  <c r="N228" i="2" s="1"/>
  <c r="L229" i="2"/>
  <c r="N229" i="2" s="1"/>
  <c r="L230" i="2"/>
  <c r="N230" i="2" s="1"/>
  <c r="L231" i="2"/>
  <c r="N231" i="2" s="1"/>
  <c r="L232" i="2"/>
  <c r="N232" i="2" s="1"/>
  <c r="L233" i="2"/>
  <c r="L234" i="2"/>
  <c r="N234" i="2" s="1"/>
  <c r="L235" i="2"/>
  <c r="N235" i="2" s="1"/>
  <c r="L236" i="2"/>
  <c r="L237" i="2"/>
  <c r="L238" i="2"/>
  <c r="L239" i="2"/>
  <c r="L240" i="2"/>
  <c r="N240" i="2" s="1"/>
  <c r="L241" i="2"/>
  <c r="L242" i="2"/>
  <c r="N242" i="2" s="1"/>
  <c r="L4" i="2"/>
  <c r="N4" i="2" s="1"/>
</calcChain>
</file>

<file path=xl/sharedStrings.xml><?xml version="1.0" encoding="utf-8"?>
<sst xmlns="http://schemas.openxmlformats.org/spreadsheetml/2006/main" count="540" uniqueCount="130">
  <si>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</si>
  <si>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</si>
  <si>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</si>
  <si>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</si>
  <si>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</si>
  <si>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</si>
  <si>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</si>
  <si>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</si>
  <si>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</si>
  <si>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</si>
  <si>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</si>
  <si>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</si>
  <si>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</si>
  <si>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</si>
  <si>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</si>
  <si>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</si>
  <si>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</si>
  <si>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</si>
  <si>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</si>
  <si>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</si>
  <si>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</si>
  <si>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</si>
  <si>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</si>
  <si>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</si>
  <si>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</si>
  <si>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</si>
  <si>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</si>
  <si>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</si>
  <si>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</si>
  <si>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</si>
  <si>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</si>
  <si>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</si>
  <si>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</si>
  <si>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</si>
  <si>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</si>
  <si>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</si>
  <si>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</si>
  <si>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</si>
  <si>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</si>
  <si>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</si>
  <si>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</si>
  <si>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AGUA POTABLE</t>
  </si>
  <si>
    <t>ENERGÍA ELÉCTRICA</t>
  </si>
  <si>
    <t>TELECOMUNICACIONES</t>
  </si>
  <si>
    <t>ALMACENAMIENTO, EMBALAJE, DESEMBALAJE, ENVASE, DESENVASE Y RECARGA DE EXTINTORES</t>
  </si>
  <si>
    <t>Edición, Impresión, Reproducción, Publicaciones, Suscripciones, Fotocopiado, Traducción, Empastado, Enmarcación,</t>
  </si>
  <si>
    <t>SERVICIO SEGURIDAD Y VIGILANCIA</t>
  </si>
  <si>
    <t>SERVICIOS DE ASEO, LAVADO DE VESTIMENTA DE TRABAJO, FUMIGACIÓN, DESINFECCIÓN,  LIMPIEZA DE INSTALACIONES, MANEJO DE DESECHOS CONTAMINADOS, RECUPERACIÓN Y CLASIFICACIÓN DE MATERIALES RECICLABLES.</t>
  </si>
  <si>
    <t>SERVICIO DE IMPLEMENTACIÓN Y ADMINISTRACIÓN DE BANCOS DE INFORMACIÓN</t>
  </si>
  <si>
    <t>DIGITALIZACIÓN DE INFORMACIÓN Y DATOS PÚBLICOS</t>
  </si>
  <si>
    <t>SERVICIOS DE IDENTIFICACIÓN, MARCACIÓN, AUTENTIFICACIÓN, RASTREO, MONITOREO, SEGUIMIENTO Y/O TRAZABILIDAD</t>
  </si>
  <si>
    <t>EVENTOS OFICIALES</t>
  </si>
  <si>
    <t>EVENTOS PUBLICOS PROMOCIONALES</t>
  </si>
  <si>
    <t>COMBUSTIBLES</t>
  </si>
  <si>
    <t>EDIFICIOS, LOCALES, RESIDENCIAS Y CABLEADO ESTRUCTURADO</t>
  </si>
  <si>
    <t>MOBILIARIOS</t>
  </si>
  <si>
    <t>VEHICULOS</t>
  </si>
  <si>
    <t>EDIFICIOS, LOCALES Y RESIDENCIAS, PARQUEADEROS, CASILLEROS JUDICIALES Y BANCARIOS (ARRENDAMIENTO)</t>
  </si>
  <si>
    <t>CONSULTORÍA, ASESORÍA E INVESTIGACIÓN ESPECIALIZADA</t>
  </si>
  <si>
    <t>SERVICIO DE AUDITORIA</t>
  </si>
  <si>
    <t>FISCALIZACIÓN E INSPECCIONES TÉCNICAS</t>
  </si>
  <si>
    <t>HONORARIOS POR CONTRATOS CIVILES DE SERVICIOS</t>
  </si>
  <si>
    <t>ARRENDAMIENTO Y LICENCIAS DE USO DE PAQUETES INFORMÁTICOS</t>
  </si>
  <si>
    <t>MANTENIMIENTO Y REPARACIÓN DE EQUIPOS Y SISTEMAS INFORMÁTICO</t>
  </si>
  <si>
    <t>ALIMENTOS Y BEBIDAS</t>
  </si>
  <si>
    <t>VESTUARIO, LENCERÍA, PRENDAS DE PROTECCIÓN, INSUMOS Y ACCESORIOS PARA UNIFORMES DEL PERSONAL DE PROTECCIÓN, VIGILANCIA Y SEGURIDAD</t>
  </si>
  <si>
    <t>LUBRICANTES</t>
  </si>
  <si>
    <t>MATERIALES DE OFICINA</t>
  </si>
  <si>
    <t>MATERIALES DE ASEO</t>
  </si>
  <si>
    <t>INSUMOS, MATERIALES Y SUMINISTROS PARA LA CONSTRUCCION, ELEC</t>
  </si>
  <si>
    <t>REPUESTOS Y ACCESORIOS</t>
  </si>
  <si>
    <t>MENAJE Y ACCESORIOS DESCARTABLES</t>
  </si>
  <si>
    <t xml:space="preserve">MOBILIARIO </t>
  </si>
  <si>
    <t>COMISIONES Y OTROS CARGOS</t>
  </si>
  <si>
    <t>TASAS GENERALES, IMPUESTOS, CONTRIBUCIONES, PERMISOS</t>
  </si>
  <si>
    <t>CONTRIBUCIONES ESPECIALES Y DE MEJORA</t>
  </si>
  <si>
    <t>SEGUROS</t>
  </si>
  <si>
    <t>COMISIONES BANCARIAS</t>
  </si>
  <si>
    <t>COSTAS JUDICIALES, TRÁMITES NOTARIALES, LEGALIZACIÓN DE DOCUMENTOS Y ARREGLOS EXTRAJUDICIALES</t>
  </si>
  <si>
    <t>MAQUINARIAS Y EQUIPOS</t>
  </si>
  <si>
    <t>EQUIPOS, SISTEMAS Y PAQUETES INFORMATICOS</t>
  </si>
  <si>
    <t>DE CUENTAS POR PAGAR</t>
  </si>
  <si>
    <t>REMUNERACIONES UNIFICADAS</t>
  </si>
  <si>
    <t>SALARIOS UNIFICADOS</t>
  </si>
  <si>
    <t>DECIMO TERCER SUELDO</t>
  </si>
  <si>
    <t>DECIMO CUARTO SUELDO</t>
  </si>
  <si>
    <t>HORAS EXTRAORDINARIAS Y SUPLEMENTARIAS</t>
  </si>
  <si>
    <t>SERVICIOS PERSONALES POR CONTRATO</t>
  </si>
  <si>
    <t>SUBROGACIÓN</t>
  </si>
  <si>
    <t>ENCARGOS</t>
  </si>
  <si>
    <t>APORTE PATRONAL</t>
  </si>
  <si>
    <t>FONDO DE RESERVA</t>
  </si>
  <si>
    <t>COMPENSACIÓN POR DESAHUCIO</t>
  </si>
  <si>
    <t>RESTITUCION DE PUESTO</t>
  </si>
  <si>
    <t>BENEFICIO POR JUBILACION</t>
  </si>
  <si>
    <t>COMPENSACIÓN POR VACACIONES NO GOZADAS POR CESACIÓN DE FUNCI</t>
  </si>
  <si>
    <t>INDEMNIZACIONES LABORALES</t>
  </si>
  <si>
    <t>SERVICIO TECNICO ESPECIALIZADO</t>
  </si>
  <si>
    <t>DE URBANIZACIÓN Y EMBELLECIMIENTO</t>
  </si>
  <si>
    <t>ESTUDIO Y DISEÑO DE PRODUCTOS</t>
  </si>
  <si>
    <t>COMPENSACIÓN POR VACACIONES NO GOZADAS POR CESACIÓN DE FUNCIONES</t>
  </si>
  <si>
    <t>MOBILIARIOS (INSTALACIÓN, MANTENIMIENTO Y REPARACIÓN)</t>
  </si>
  <si>
    <t>SERVICIO DE VIGILANCIA</t>
  </si>
  <si>
    <t>SERVICIOS GENERALES PARA SUBASTAS, ARRIENDOS Y REMATES</t>
  </si>
  <si>
    <t>MAQUINARIAS Y EQUIPOS ((INSTALACIÓN, MANTENIMIENTO Y REPARAC</t>
  </si>
  <si>
    <t>MANTENIMIENTO DE ÁREAS VERDES Y ARREGLO DE VÍAS INTERNAS</t>
  </si>
  <si>
    <t>TASAS GENERALES, IMPUESTOS, CONTRIBUCIONES, PERMISOS, LICENCIAS Y PATENTES</t>
  </si>
  <si>
    <t>OTROS IMPUESTOS, TASAS Y CONTRIBUCIONES</t>
  </si>
  <si>
    <t>OBRAS DE INFRAESTRUCTURA</t>
  </si>
  <si>
    <t>EDICIÓN, IMPRESIÓN, REPRODUCCIÓN, PUBLICACIONES, SUSCRIPCIONES, FOTOCOPIADO, TRADUCCIÓN, EMPASTADO, ENMARCACIÓN, SERIGRAFÍA, FOTOGRAFÍA, CARNETIZACIÓN, FILMACIÓN E IMÁGENES SATELITALES.</t>
  </si>
  <si>
    <t>DIFUSIÓN, INFORMACIÓN Y PUBLICIDAD</t>
  </si>
  <si>
    <t>CONSTRUCCIONES Y EDIFICACIONES</t>
  </si>
  <si>
    <t>INSUMOS, MATERIALES Y SUMINISTROS PARA CONSTRUCCIÓN, ELECTRICIDAD, PLOMERÍA, CARPINTERÍA, SEÑALIZACIÓN VIAL, NAVEGACIÓN, CONTRA INCENDIOS Y PLACAS</t>
  </si>
  <si>
    <t>HERRAMIENTAS</t>
  </si>
  <si>
    <t>LÍNEAS, REDES E INSTALACIONES ELÉCTRICAS</t>
  </si>
  <si>
    <t>GASTOS DE PERSONAL</t>
  </si>
  <si>
    <t>BIENES Y SERVICIOS DE CONSUMO</t>
  </si>
  <si>
    <t>OTROS GASTOS CORRIENTES</t>
  </si>
  <si>
    <t>GASTOS DE PERSONAL - INVERSION</t>
  </si>
  <si>
    <t>BIENES Y SERVICIOS INVERSION</t>
  </si>
  <si>
    <t>OBRAS PUBLICAS</t>
  </si>
  <si>
    <t>OTROS EGRESOS DE INVERSION</t>
  </si>
  <si>
    <t>BIENES DE LARGA DURACION</t>
  </si>
  <si>
    <t>PASIVO CIRCULANTE</t>
  </si>
  <si>
    <t>EGRESOS FINANCIEROS</t>
  </si>
  <si>
    <t>DIRECCIÓN FINANCIERA</t>
  </si>
  <si>
    <t>ING. LUIS FLORES COELLO</t>
  </si>
  <si>
    <t>luisd.flores@quito.gob.ec</t>
  </si>
  <si>
    <t>N/A</t>
  </si>
  <si>
    <t>Empresa Pública metropolitana de Hábitat y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</si>
</sst>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43" fontId="0" fillId="0" borderId="0" xfId="1" applyFont="1"/>
    <xf numFmtId="43" fontId="0" fillId="4" borderId="2" xfId="1" applyFont="1" applyFill="1" applyBorder="1"/>
    <xf numFmtId="9" fontId="2" fillId="0" borderId="0" xfId="2" applyFont="1" applyAlignment="1"/>
    <xf numFmtId="9" fontId="0" fillId="0" borderId="0" xfId="2" applyFont="1" applyAlignment="1"/>
    <xf numFmtId="0" fontId="3" fillId="2" borderId="3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9" fontId="3" fillId="2" borderId="3" xfId="2" applyFont="1" applyFill="1" applyBorder="1" applyAlignment="1">
      <alignment vertical="center" wrapText="1"/>
    </xf>
    <xf numFmtId="49" fontId="0" fillId="0" borderId="2" xfId="0" applyNumberFormat="1" applyBorder="1"/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0" fillId="0" borderId="2" xfId="1" applyFont="1" applyFill="1" applyBorder="1"/>
    <xf numFmtId="43" fontId="2" fillId="0" borderId="2" xfId="1" applyFont="1" applyBorder="1" applyAlignment="1">
      <alignment horizontal="center" vertical="center" wrapText="1"/>
    </xf>
    <xf numFmtId="9" fontId="2" fillId="0" borderId="2" xfId="2" applyFont="1" applyBorder="1" applyAlignment="1">
      <alignment vertical="center" wrapText="1"/>
    </xf>
    <xf numFmtId="0" fontId="2" fillId="0" borderId="2" xfId="0" applyFont="1" applyBorder="1"/>
    <xf numFmtId="43" fontId="0" fillId="0" borderId="2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</cellXfs>
  <cellStyles count="4">
    <cellStyle name="Millares" xfId="1" builtinId="3"/>
    <cellStyle name="Millares 2" xfId="3" xr:uid="{C70781F1-5496-4CF5-99FE-F22959271496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742778</xdr:colOff>
      <xdr:row>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71E064-D206-90CB-8917-8F13F746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47828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4" sqref="B4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6" customWidth="1"/>
    <col min="4" max="4" width="43.42578125" style="14" customWidth="1"/>
    <col min="5" max="5" width="41.42578125" style="14" customWidth="1"/>
    <col min="6" max="6" width="33.140625" style="14" customWidth="1"/>
    <col min="7" max="7" width="35.42578125" style="14" customWidth="1"/>
    <col min="8" max="8" width="33.140625" style="14" customWidth="1"/>
    <col min="9" max="9" width="30.28515625" style="14" customWidth="1"/>
    <col min="10" max="10" width="28.42578125" style="14" customWidth="1"/>
    <col min="11" max="11" width="26.5703125" style="14" customWidth="1"/>
    <col min="12" max="12" width="27.28515625" style="14" customWidth="1"/>
    <col min="13" max="13" width="25.42578125" style="14" customWidth="1"/>
    <col min="14" max="14" width="21.42578125" style="17" customWidth="1"/>
    <col min="15" max="26" width="10" customWidth="1"/>
  </cols>
  <sheetData>
    <row r="1" spans="1:26" ht="60.75" customHeight="1" x14ac:dyDescent="0.25"/>
    <row r="2" spans="1:26" ht="37.5" customHeight="1" x14ac:dyDescent="0.25">
      <c r="A2" s="18" t="s">
        <v>0</v>
      </c>
      <c r="B2" s="18" t="s">
        <v>1</v>
      </c>
      <c r="C2" s="18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20" t="s">
        <v>9</v>
      </c>
      <c r="K2" s="19" t="s">
        <v>10</v>
      </c>
      <c r="L2" s="19" t="s">
        <v>11</v>
      </c>
      <c r="M2" s="19" t="s">
        <v>12</v>
      </c>
      <c r="N2" s="21" t="s">
        <v>13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25">
      <c r="A3" s="22">
        <v>530101</v>
      </c>
      <c r="B3" s="23" t="s">
        <v>116</v>
      </c>
      <c r="C3" s="24" t="s">
        <v>41</v>
      </c>
      <c r="D3" s="25">
        <v>3700</v>
      </c>
      <c r="E3" s="25">
        <v>-0.90000000000009095</v>
      </c>
      <c r="F3" s="25">
        <v>3699.1</v>
      </c>
      <c r="G3" s="15">
        <v>0</v>
      </c>
      <c r="H3" s="25">
        <v>3599.1</v>
      </c>
      <c r="I3" s="25">
        <v>3599.1</v>
      </c>
      <c r="J3" s="25">
        <v>3340.18</v>
      </c>
      <c r="K3" s="15">
        <v>100</v>
      </c>
      <c r="L3" s="26">
        <f>+F3-I3</f>
        <v>100</v>
      </c>
      <c r="M3" s="26">
        <f>+I3-J3</f>
        <v>258.92000000000007</v>
      </c>
      <c r="N3" s="27">
        <f>+L3/F3</f>
        <v>2.7033602768240923E-2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 x14ac:dyDescent="0.25">
      <c r="A4" s="22">
        <v>530101</v>
      </c>
      <c r="B4" s="23" t="s">
        <v>116</v>
      </c>
      <c r="C4" s="24" t="s">
        <v>41</v>
      </c>
      <c r="D4" s="25">
        <v>0</v>
      </c>
      <c r="E4" s="25">
        <v>2950</v>
      </c>
      <c r="F4" s="25">
        <v>2950</v>
      </c>
      <c r="G4" s="15">
        <v>2950</v>
      </c>
      <c r="H4" s="25">
        <v>0</v>
      </c>
      <c r="I4" s="25">
        <v>0</v>
      </c>
      <c r="J4" s="25">
        <v>0</v>
      </c>
      <c r="K4" s="15">
        <v>0</v>
      </c>
      <c r="L4" s="26">
        <f>+F4-I4</f>
        <v>2950</v>
      </c>
      <c r="M4" s="26">
        <f t="shared" ref="M4:M67" si="0">+I4-J4</f>
        <v>0</v>
      </c>
      <c r="N4" s="27">
        <f>+L4/F4</f>
        <v>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2">
        <v>530104</v>
      </c>
      <c r="B5" s="23" t="s">
        <v>116</v>
      </c>
      <c r="C5" s="28" t="s">
        <v>42</v>
      </c>
      <c r="D5" s="25">
        <v>0</v>
      </c>
      <c r="E5" s="25">
        <v>23767.84</v>
      </c>
      <c r="F5" s="25">
        <v>23767.84</v>
      </c>
      <c r="G5" s="15">
        <v>0</v>
      </c>
      <c r="H5" s="25">
        <v>0</v>
      </c>
      <c r="I5" s="25">
        <v>0</v>
      </c>
      <c r="J5" s="25">
        <v>0</v>
      </c>
      <c r="K5" s="15">
        <v>23767.84</v>
      </c>
      <c r="L5" s="26">
        <f t="shared" ref="L5:L68" si="1">+F5-I5</f>
        <v>23767.84</v>
      </c>
      <c r="M5" s="26">
        <f t="shared" si="0"/>
        <v>0</v>
      </c>
      <c r="N5" s="27">
        <f t="shared" ref="N5:N68" si="2">+L5/F5</f>
        <v>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2">
        <v>530104</v>
      </c>
      <c r="B6" s="23" t="s">
        <v>116</v>
      </c>
      <c r="C6" s="28" t="s">
        <v>42</v>
      </c>
      <c r="D6" s="25">
        <v>2300</v>
      </c>
      <c r="E6" s="25">
        <v>-280</v>
      </c>
      <c r="F6" s="25">
        <v>2020</v>
      </c>
      <c r="G6" s="15">
        <v>2020</v>
      </c>
      <c r="H6" s="25">
        <v>0</v>
      </c>
      <c r="I6" s="25">
        <v>0</v>
      </c>
      <c r="J6" s="25">
        <v>0</v>
      </c>
      <c r="K6" s="15">
        <v>0</v>
      </c>
      <c r="L6" s="26">
        <f t="shared" si="1"/>
        <v>2020</v>
      </c>
      <c r="M6" s="26">
        <f t="shared" si="0"/>
        <v>0</v>
      </c>
      <c r="N6" s="27">
        <f t="shared" si="2"/>
        <v>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22">
        <v>530104</v>
      </c>
      <c r="B7" s="23" t="s">
        <v>116</v>
      </c>
      <c r="C7" s="28" t="s">
        <v>42</v>
      </c>
      <c r="D7" s="25">
        <v>0</v>
      </c>
      <c r="E7" s="25">
        <v>4700</v>
      </c>
      <c r="F7" s="25">
        <v>4700</v>
      </c>
      <c r="G7" s="15">
        <v>4700</v>
      </c>
      <c r="H7" s="25">
        <v>0</v>
      </c>
      <c r="I7" s="25">
        <v>0</v>
      </c>
      <c r="J7" s="25">
        <v>0</v>
      </c>
      <c r="K7" s="15">
        <v>0</v>
      </c>
      <c r="L7" s="26">
        <f t="shared" si="1"/>
        <v>4700</v>
      </c>
      <c r="M7" s="26">
        <f t="shared" si="0"/>
        <v>0</v>
      </c>
      <c r="N7" s="27">
        <f t="shared" si="2"/>
        <v>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22">
        <v>530105</v>
      </c>
      <c r="B8" s="23" t="s">
        <v>116</v>
      </c>
      <c r="C8" s="28" t="s">
        <v>43</v>
      </c>
      <c r="D8" s="25">
        <v>10053.32</v>
      </c>
      <c r="E8" s="25">
        <v>-3963.3199999999997</v>
      </c>
      <c r="F8" s="25">
        <v>6090</v>
      </c>
      <c r="G8" s="15">
        <v>0</v>
      </c>
      <c r="H8" s="25">
        <v>6090</v>
      </c>
      <c r="I8" s="25">
        <v>4200</v>
      </c>
      <c r="J8" s="25">
        <v>4059.7200000000003</v>
      </c>
      <c r="K8" s="15">
        <v>0</v>
      </c>
      <c r="L8" s="26">
        <f t="shared" si="1"/>
        <v>1890</v>
      </c>
      <c r="M8" s="26">
        <f t="shared" si="0"/>
        <v>140.27999999999975</v>
      </c>
      <c r="N8" s="27">
        <f t="shared" si="2"/>
        <v>0.31034482758620691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22">
        <v>530203</v>
      </c>
      <c r="B9" s="23" t="s">
        <v>116</v>
      </c>
      <c r="C9" s="28" t="s">
        <v>44</v>
      </c>
      <c r="D9" s="25">
        <v>0</v>
      </c>
      <c r="E9" s="25">
        <v>50</v>
      </c>
      <c r="F9" s="25">
        <v>50</v>
      </c>
      <c r="G9" s="15">
        <v>0</v>
      </c>
      <c r="H9" s="25">
        <v>0</v>
      </c>
      <c r="I9" s="25">
        <v>0</v>
      </c>
      <c r="J9" s="25">
        <v>0</v>
      </c>
      <c r="K9" s="15">
        <v>50</v>
      </c>
      <c r="L9" s="26">
        <f t="shared" si="1"/>
        <v>50</v>
      </c>
      <c r="M9" s="26">
        <f t="shared" si="0"/>
        <v>0</v>
      </c>
      <c r="N9" s="27">
        <f t="shared" si="2"/>
        <v>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2">
        <v>530204</v>
      </c>
      <c r="B10" s="23" t="s">
        <v>116</v>
      </c>
      <c r="C10" s="28" t="s">
        <v>45</v>
      </c>
      <c r="D10" s="25">
        <v>0</v>
      </c>
      <c r="E10" s="25">
        <v>450</v>
      </c>
      <c r="F10" s="25">
        <v>450</v>
      </c>
      <c r="G10" s="15">
        <v>0</v>
      </c>
      <c r="H10" s="25">
        <v>254.38</v>
      </c>
      <c r="I10" s="25">
        <v>254.38</v>
      </c>
      <c r="J10" s="25">
        <v>243.25</v>
      </c>
      <c r="K10" s="15">
        <v>195.62</v>
      </c>
      <c r="L10" s="26">
        <f t="shared" si="1"/>
        <v>195.62</v>
      </c>
      <c r="M10" s="26">
        <f t="shared" si="0"/>
        <v>11.129999999999995</v>
      </c>
      <c r="N10" s="27">
        <f t="shared" si="2"/>
        <v>0.4347111111111111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22">
        <v>530208</v>
      </c>
      <c r="B11" s="23" t="s">
        <v>116</v>
      </c>
      <c r="C11" s="28" t="s">
        <v>46</v>
      </c>
      <c r="D11" s="25">
        <v>0</v>
      </c>
      <c r="E11" s="25">
        <v>84000</v>
      </c>
      <c r="F11" s="25">
        <v>84000</v>
      </c>
      <c r="G11" s="15">
        <v>79555.48</v>
      </c>
      <c r="H11" s="25">
        <v>0</v>
      </c>
      <c r="I11" s="25">
        <v>0</v>
      </c>
      <c r="J11" s="25">
        <v>0</v>
      </c>
      <c r="K11" s="15">
        <v>4444.5200000000004</v>
      </c>
      <c r="L11" s="26">
        <f t="shared" si="1"/>
        <v>84000</v>
      </c>
      <c r="M11" s="26">
        <f t="shared" si="0"/>
        <v>0</v>
      </c>
      <c r="N11" s="27">
        <f t="shared" si="2"/>
        <v>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22">
        <v>530208</v>
      </c>
      <c r="B12" s="23" t="s">
        <v>116</v>
      </c>
      <c r="C12" s="28" t="s">
        <v>46</v>
      </c>
      <c r="D12" s="25">
        <v>14541.59</v>
      </c>
      <c r="E12" s="25">
        <v>0</v>
      </c>
      <c r="F12" s="25">
        <v>14541.59</v>
      </c>
      <c r="G12" s="15">
        <v>2837.81</v>
      </c>
      <c r="H12" s="25">
        <v>11703.78</v>
      </c>
      <c r="I12" s="25">
        <v>11703.78</v>
      </c>
      <c r="J12" s="25">
        <v>11142.470000000001</v>
      </c>
      <c r="K12" s="15">
        <v>0</v>
      </c>
      <c r="L12" s="26">
        <f t="shared" si="1"/>
        <v>2837.8099999999995</v>
      </c>
      <c r="M12" s="26">
        <f t="shared" si="0"/>
        <v>561.30999999999949</v>
      </c>
      <c r="N12" s="27">
        <f t="shared" si="2"/>
        <v>0.19515128675750035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22">
        <v>530208</v>
      </c>
      <c r="B13" s="23" t="s">
        <v>116</v>
      </c>
      <c r="C13" s="28" t="s">
        <v>46</v>
      </c>
      <c r="D13" s="25">
        <v>18955.830000000002</v>
      </c>
      <c r="E13" s="25">
        <v>854.7699999999968</v>
      </c>
      <c r="F13" s="25">
        <v>19810.599999999999</v>
      </c>
      <c r="G13" s="15">
        <v>236.94</v>
      </c>
      <c r="H13" s="25">
        <v>9747.76</v>
      </c>
      <c r="I13" s="25">
        <v>9747.76</v>
      </c>
      <c r="J13" s="25">
        <v>9171.86</v>
      </c>
      <c r="K13" s="15">
        <v>9825.9</v>
      </c>
      <c r="L13" s="26">
        <f t="shared" si="1"/>
        <v>10062.839999999998</v>
      </c>
      <c r="M13" s="26">
        <f t="shared" si="0"/>
        <v>575.89999999999964</v>
      </c>
      <c r="N13" s="27">
        <f t="shared" si="2"/>
        <v>0.5079523083601708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22">
        <v>530209</v>
      </c>
      <c r="B14" s="23" t="s">
        <v>116</v>
      </c>
      <c r="C14" s="28" t="s">
        <v>47</v>
      </c>
      <c r="D14" s="25">
        <v>0</v>
      </c>
      <c r="E14" s="25">
        <v>6000</v>
      </c>
      <c r="F14" s="25">
        <v>6000</v>
      </c>
      <c r="G14" s="15">
        <v>0</v>
      </c>
      <c r="H14" s="25">
        <v>0</v>
      </c>
      <c r="I14" s="25">
        <v>0</v>
      </c>
      <c r="J14" s="25">
        <v>0</v>
      </c>
      <c r="K14" s="15">
        <v>6000</v>
      </c>
      <c r="L14" s="26">
        <f t="shared" si="1"/>
        <v>6000</v>
      </c>
      <c r="M14" s="26">
        <f t="shared" si="0"/>
        <v>0</v>
      </c>
      <c r="N14" s="27">
        <f t="shared" si="2"/>
        <v>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22">
        <v>530209</v>
      </c>
      <c r="B15" s="23" t="s">
        <v>116</v>
      </c>
      <c r="C15" s="28" t="s">
        <v>47</v>
      </c>
      <c r="D15" s="25">
        <v>30812.880000000001</v>
      </c>
      <c r="E15" s="25">
        <v>-10816.670000000002</v>
      </c>
      <c r="F15" s="25">
        <v>19996.21</v>
      </c>
      <c r="G15" s="15">
        <v>0</v>
      </c>
      <c r="H15" s="25">
        <v>19996.21</v>
      </c>
      <c r="I15" s="25">
        <v>14443.69</v>
      </c>
      <c r="J15" s="25">
        <v>13708.33</v>
      </c>
      <c r="K15" s="15">
        <v>0</v>
      </c>
      <c r="L15" s="26">
        <f t="shared" si="1"/>
        <v>5552.5199999999986</v>
      </c>
      <c r="M15" s="26">
        <f t="shared" si="0"/>
        <v>735.36000000000058</v>
      </c>
      <c r="N15" s="27">
        <f t="shared" si="2"/>
        <v>0.27767862009850863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22">
        <v>530224</v>
      </c>
      <c r="B16" s="23" t="s">
        <v>116</v>
      </c>
      <c r="C16" s="28" t="s">
        <v>48</v>
      </c>
      <c r="D16" s="25">
        <v>0</v>
      </c>
      <c r="E16" s="25">
        <v>0</v>
      </c>
      <c r="F16" s="25">
        <v>0</v>
      </c>
      <c r="G16" s="15">
        <v>0</v>
      </c>
      <c r="H16" s="25">
        <v>0</v>
      </c>
      <c r="I16" s="25">
        <v>0</v>
      </c>
      <c r="J16" s="25">
        <v>0</v>
      </c>
      <c r="K16" s="15">
        <v>0</v>
      </c>
      <c r="L16" s="26">
        <f t="shared" si="1"/>
        <v>0</v>
      </c>
      <c r="M16" s="26">
        <f t="shared" si="0"/>
        <v>0</v>
      </c>
      <c r="N16" s="27"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22">
        <v>530230</v>
      </c>
      <c r="B17" s="23" t="s">
        <v>116</v>
      </c>
      <c r="C17" s="28" t="s">
        <v>49</v>
      </c>
      <c r="D17" s="25">
        <v>0</v>
      </c>
      <c r="E17" s="25">
        <v>5800.57</v>
      </c>
      <c r="F17" s="25">
        <v>5800.57</v>
      </c>
      <c r="G17" s="15">
        <v>0</v>
      </c>
      <c r="H17" s="25">
        <v>5800</v>
      </c>
      <c r="I17" s="25">
        <v>2320</v>
      </c>
      <c r="J17" s="25">
        <v>2320</v>
      </c>
      <c r="K17" s="15">
        <v>0.56999999999999995</v>
      </c>
      <c r="L17" s="26">
        <f t="shared" si="1"/>
        <v>3480.5699999999997</v>
      </c>
      <c r="M17" s="26">
        <f t="shared" si="0"/>
        <v>0</v>
      </c>
      <c r="N17" s="27">
        <f t="shared" si="2"/>
        <v>0.60003930648194914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22">
        <v>530246</v>
      </c>
      <c r="B18" s="23" t="s">
        <v>116</v>
      </c>
      <c r="C18" s="28" t="s">
        <v>50</v>
      </c>
      <c r="D18" s="25">
        <v>0</v>
      </c>
      <c r="E18" s="25">
        <v>6000</v>
      </c>
      <c r="F18" s="25">
        <v>6000</v>
      </c>
      <c r="G18" s="15">
        <v>0</v>
      </c>
      <c r="H18" s="25">
        <v>0</v>
      </c>
      <c r="I18" s="25">
        <v>0</v>
      </c>
      <c r="J18" s="25">
        <v>0</v>
      </c>
      <c r="K18" s="15">
        <v>6000</v>
      </c>
      <c r="L18" s="26">
        <f t="shared" si="1"/>
        <v>6000</v>
      </c>
      <c r="M18" s="26">
        <f t="shared" si="0"/>
        <v>0</v>
      </c>
      <c r="N18" s="27">
        <f t="shared" si="2"/>
        <v>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22">
        <v>530246</v>
      </c>
      <c r="B19" s="23" t="s">
        <v>116</v>
      </c>
      <c r="C19" s="28" t="s">
        <v>51</v>
      </c>
      <c r="D19" s="25">
        <v>0</v>
      </c>
      <c r="E19" s="25">
        <v>799.2</v>
      </c>
      <c r="F19" s="25">
        <v>799.2</v>
      </c>
      <c r="G19" s="15">
        <v>0</v>
      </c>
      <c r="H19" s="25">
        <v>799.2</v>
      </c>
      <c r="I19" s="25">
        <v>77.540000000000006</v>
      </c>
      <c r="J19" s="25">
        <v>77.540000000000006</v>
      </c>
      <c r="K19" s="15">
        <v>0</v>
      </c>
      <c r="L19" s="26">
        <f t="shared" si="1"/>
        <v>721.66000000000008</v>
      </c>
      <c r="M19" s="26">
        <f t="shared" si="0"/>
        <v>0</v>
      </c>
      <c r="N19" s="27">
        <f t="shared" si="2"/>
        <v>0.90297797797797807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22">
        <v>530248</v>
      </c>
      <c r="B20" s="23" t="s">
        <v>116</v>
      </c>
      <c r="C20" s="28" t="s">
        <v>52</v>
      </c>
      <c r="D20" s="25">
        <v>0</v>
      </c>
      <c r="E20" s="25">
        <v>300</v>
      </c>
      <c r="F20" s="25">
        <v>300</v>
      </c>
      <c r="G20" s="15">
        <v>0</v>
      </c>
      <c r="H20" s="25">
        <v>300</v>
      </c>
      <c r="I20" s="25">
        <v>300</v>
      </c>
      <c r="J20" s="25">
        <v>278.42</v>
      </c>
      <c r="K20" s="15">
        <v>0</v>
      </c>
      <c r="L20" s="26">
        <f t="shared" si="1"/>
        <v>0</v>
      </c>
      <c r="M20" s="26">
        <f t="shared" si="0"/>
        <v>21.579999999999984</v>
      </c>
      <c r="N20" s="27">
        <f t="shared" si="2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22">
        <v>530249</v>
      </c>
      <c r="B21" s="23" t="s">
        <v>116</v>
      </c>
      <c r="C21" s="28" t="s">
        <v>53</v>
      </c>
      <c r="D21" s="25">
        <v>5170</v>
      </c>
      <c r="E21" s="25">
        <v>-5170</v>
      </c>
      <c r="F21" s="25">
        <v>0</v>
      </c>
      <c r="G21" s="15">
        <v>0</v>
      </c>
      <c r="H21" s="25">
        <v>0</v>
      </c>
      <c r="I21" s="25">
        <v>0</v>
      </c>
      <c r="J21" s="25">
        <v>0</v>
      </c>
      <c r="K21" s="15">
        <v>0</v>
      </c>
      <c r="L21" s="26">
        <f t="shared" si="1"/>
        <v>0</v>
      </c>
      <c r="M21" s="26">
        <f t="shared" si="0"/>
        <v>0</v>
      </c>
      <c r="N21" s="27"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2">
        <v>530255</v>
      </c>
      <c r="B22" s="23" t="s">
        <v>116</v>
      </c>
      <c r="C22" s="28" t="s">
        <v>53</v>
      </c>
      <c r="D22" s="25">
        <v>0</v>
      </c>
      <c r="E22" s="25">
        <v>300.08999999999997</v>
      </c>
      <c r="F22" s="25">
        <v>300.08999999999997</v>
      </c>
      <c r="G22" s="15">
        <v>0</v>
      </c>
      <c r="H22" s="25">
        <v>275.08</v>
      </c>
      <c r="I22" s="25">
        <v>275.08</v>
      </c>
      <c r="J22" s="25">
        <v>255.29</v>
      </c>
      <c r="K22" s="15">
        <v>25.01</v>
      </c>
      <c r="L22" s="26">
        <f t="shared" si="1"/>
        <v>25.009999999999991</v>
      </c>
      <c r="M22" s="26">
        <f t="shared" si="0"/>
        <v>19.789999999999992</v>
      </c>
      <c r="N22" s="27">
        <f t="shared" si="2"/>
        <v>8.3341664167416424E-2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2">
        <v>530255</v>
      </c>
      <c r="B23" s="23" t="s">
        <v>116</v>
      </c>
      <c r="C23" s="28" t="s">
        <v>54</v>
      </c>
      <c r="D23" s="25">
        <v>0</v>
      </c>
      <c r="E23" s="25">
        <v>4833.07</v>
      </c>
      <c r="F23" s="25">
        <v>4833.07</v>
      </c>
      <c r="G23" s="15">
        <v>0</v>
      </c>
      <c r="H23" s="25">
        <v>3467.2</v>
      </c>
      <c r="I23" s="25">
        <v>2325.71</v>
      </c>
      <c r="J23" s="25">
        <v>2206.8399999999997</v>
      </c>
      <c r="K23" s="15">
        <v>1365.87</v>
      </c>
      <c r="L23" s="26">
        <f t="shared" si="1"/>
        <v>2507.3599999999997</v>
      </c>
      <c r="M23" s="26">
        <f t="shared" si="0"/>
        <v>118.87000000000035</v>
      </c>
      <c r="N23" s="27">
        <f t="shared" si="2"/>
        <v>0.51879240317231068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2">
        <v>530402</v>
      </c>
      <c r="B24" s="23" t="s">
        <v>116</v>
      </c>
      <c r="C24" s="28" t="s">
        <v>54</v>
      </c>
      <c r="D24" s="25">
        <v>0</v>
      </c>
      <c r="E24" s="25">
        <v>260</v>
      </c>
      <c r="F24" s="25">
        <v>260</v>
      </c>
      <c r="G24" s="15">
        <v>0</v>
      </c>
      <c r="H24" s="25">
        <v>59.99</v>
      </c>
      <c r="I24" s="25">
        <v>59.99</v>
      </c>
      <c r="J24" s="25">
        <v>55.67</v>
      </c>
      <c r="K24" s="15">
        <v>200.01</v>
      </c>
      <c r="L24" s="26">
        <f t="shared" si="1"/>
        <v>200.01</v>
      </c>
      <c r="M24" s="26">
        <f t="shared" si="0"/>
        <v>4.32</v>
      </c>
      <c r="N24" s="27">
        <f t="shared" si="2"/>
        <v>0.76926923076923071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2">
        <v>530402</v>
      </c>
      <c r="B25" s="23" t="s">
        <v>116</v>
      </c>
      <c r="C25" s="28" t="s">
        <v>55</v>
      </c>
      <c r="D25" s="25">
        <v>91.5</v>
      </c>
      <c r="E25" s="25">
        <v>19340.02</v>
      </c>
      <c r="F25" s="25">
        <v>19431.52</v>
      </c>
      <c r="G25" s="15">
        <v>0</v>
      </c>
      <c r="H25" s="25">
        <v>19431.52</v>
      </c>
      <c r="I25" s="25">
        <v>19431.52</v>
      </c>
      <c r="J25" s="25">
        <v>18033.64</v>
      </c>
      <c r="K25" s="15">
        <v>0</v>
      </c>
      <c r="L25" s="26">
        <f t="shared" si="1"/>
        <v>0</v>
      </c>
      <c r="M25" s="26">
        <f t="shared" si="0"/>
        <v>1397.880000000001</v>
      </c>
      <c r="N25" s="27">
        <f t="shared" si="2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2">
        <v>530403</v>
      </c>
      <c r="B26" s="23" t="s">
        <v>116</v>
      </c>
      <c r="C26" s="28" t="s">
        <v>55</v>
      </c>
      <c r="D26" s="25">
        <v>0</v>
      </c>
      <c r="E26" s="25">
        <v>100</v>
      </c>
      <c r="F26" s="25">
        <v>100</v>
      </c>
      <c r="G26" s="15">
        <v>0</v>
      </c>
      <c r="H26" s="25">
        <v>0</v>
      </c>
      <c r="I26" s="25">
        <v>0</v>
      </c>
      <c r="J26" s="25">
        <v>0</v>
      </c>
      <c r="K26" s="15">
        <v>100</v>
      </c>
      <c r="L26" s="26">
        <f t="shared" si="1"/>
        <v>100</v>
      </c>
      <c r="M26" s="26">
        <f t="shared" si="0"/>
        <v>0</v>
      </c>
      <c r="N26" s="27">
        <f t="shared" si="2"/>
        <v>1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2">
        <v>530403</v>
      </c>
      <c r="B27" s="23" t="s">
        <v>116</v>
      </c>
      <c r="C27" s="28" t="s">
        <v>56</v>
      </c>
      <c r="D27" s="25">
        <v>11.2</v>
      </c>
      <c r="E27" s="25">
        <v>0</v>
      </c>
      <c r="F27" s="25">
        <v>11.2</v>
      </c>
      <c r="G27" s="15">
        <v>0</v>
      </c>
      <c r="H27" s="25">
        <v>0</v>
      </c>
      <c r="I27" s="25">
        <v>0</v>
      </c>
      <c r="J27" s="25">
        <v>0</v>
      </c>
      <c r="K27" s="15">
        <v>11.2</v>
      </c>
      <c r="L27" s="26">
        <f t="shared" si="1"/>
        <v>11.2</v>
      </c>
      <c r="M27" s="26">
        <f t="shared" si="0"/>
        <v>0</v>
      </c>
      <c r="N27" s="27">
        <f t="shared" si="2"/>
        <v>1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2">
        <v>530405</v>
      </c>
      <c r="B28" s="23" t="s">
        <v>116</v>
      </c>
      <c r="C28" s="28" t="s">
        <v>56</v>
      </c>
      <c r="D28" s="25">
        <v>0</v>
      </c>
      <c r="E28" s="25">
        <v>6300.57</v>
      </c>
      <c r="F28" s="25">
        <v>6300.57</v>
      </c>
      <c r="G28" s="15">
        <v>0</v>
      </c>
      <c r="H28" s="25">
        <v>0</v>
      </c>
      <c r="I28" s="25">
        <v>0</v>
      </c>
      <c r="J28" s="25">
        <v>0</v>
      </c>
      <c r="K28" s="15">
        <v>6300.57</v>
      </c>
      <c r="L28" s="26">
        <f t="shared" si="1"/>
        <v>6300.57</v>
      </c>
      <c r="M28" s="26">
        <f t="shared" si="0"/>
        <v>0</v>
      </c>
      <c r="N28" s="27">
        <f t="shared" si="2"/>
        <v>1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2">
        <v>530405</v>
      </c>
      <c r="B29" s="23" t="s">
        <v>116</v>
      </c>
      <c r="C29" s="28" t="s">
        <v>56</v>
      </c>
      <c r="D29" s="25">
        <v>70.400000000000006</v>
      </c>
      <c r="E29" s="25">
        <v>354.6</v>
      </c>
      <c r="F29" s="25">
        <v>425</v>
      </c>
      <c r="G29" s="15">
        <v>0</v>
      </c>
      <c r="H29" s="25">
        <v>172.2</v>
      </c>
      <c r="I29" s="25">
        <v>172.2</v>
      </c>
      <c r="J29" s="25">
        <v>159.81</v>
      </c>
      <c r="K29" s="15">
        <v>252.8</v>
      </c>
      <c r="L29" s="26">
        <f t="shared" si="1"/>
        <v>252.8</v>
      </c>
      <c r="M29" s="26">
        <f t="shared" si="0"/>
        <v>12.389999999999986</v>
      </c>
      <c r="N29" s="27">
        <f t="shared" si="2"/>
        <v>0.59482352941176475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2">
        <v>530405</v>
      </c>
      <c r="B30" s="23" t="s">
        <v>116</v>
      </c>
      <c r="C30" s="28" t="s">
        <v>57</v>
      </c>
      <c r="D30" s="25">
        <v>5638.61</v>
      </c>
      <c r="E30" s="25">
        <v>661.96</v>
      </c>
      <c r="F30" s="25">
        <v>6300.57</v>
      </c>
      <c r="G30" s="15">
        <v>864.88</v>
      </c>
      <c r="H30" s="25">
        <v>0</v>
      </c>
      <c r="I30" s="25">
        <v>0</v>
      </c>
      <c r="J30" s="25">
        <v>0</v>
      </c>
      <c r="K30" s="15">
        <v>5435.69</v>
      </c>
      <c r="L30" s="26">
        <f t="shared" si="1"/>
        <v>6300.57</v>
      </c>
      <c r="M30" s="26">
        <f t="shared" si="0"/>
        <v>0</v>
      </c>
      <c r="N30" s="27">
        <f t="shared" si="2"/>
        <v>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22">
        <v>530502</v>
      </c>
      <c r="B31" s="23" t="s">
        <v>116</v>
      </c>
      <c r="C31" s="28" t="s">
        <v>57</v>
      </c>
      <c r="D31" s="25">
        <v>0</v>
      </c>
      <c r="E31" s="25">
        <v>38166.68</v>
      </c>
      <c r="F31" s="25">
        <v>38166.68</v>
      </c>
      <c r="G31" s="15">
        <v>0</v>
      </c>
      <c r="H31" s="25">
        <v>0</v>
      </c>
      <c r="I31" s="25">
        <v>0</v>
      </c>
      <c r="J31" s="25">
        <v>0</v>
      </c>
      <c r="K31" s="15">
        <v>38166.68</v>
      </c>
      <c r="L31" s="26">
        <f t="shared" si="1"/>
        <v>38166.68</v>
      </c>
      <c r="M31" s="26">
        <f t="shared" si="0"/>
        <v>0</v>
      </c>
      <c r="N31" s="27">
        <f t="shared" si="2"/>
        <v>1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2">
        <v>530502</v>
      </c>
      <c r="B32" s="23" t="s">
        <v>116</v>
      </c>
      <c r="C32" s="28" t="s">
        <v>58</v>
      </c>
      <c r="D32" s="25">
        <v>0</v>
      </c>
      <c r="E32" s="25">
        <v>15</v>
      </c>
      <c r="F32" s="25">
        <v>15</v>
      </c>
      <c r="G32" s="15">
        <v>1.56</v>
      </c>
      <c r="H32" s="25">
        <v>13.44</v>
      </c>
      <c r="I32" s="25">
        <v>13.44</v>
      </c>
      <c r="J32" s="25">
        <v>13.44</v>
      </c>
      <c r="K32" s="15">
        <v>0</v>
      </c>
      <c r="L32" s="26">
        <f t="shared" si="1"/>
        <v>1.5600000000000005</v>
      </c>
      <c r="M32" s="26">
        <f t="shared" si="0"/>
        <v>0</v>
      </c>
      <c r="N32" s="27">
        <f t="shared" si="2"/>
        <v>0.10400000000000004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22">
        <v>530601</v>
      </c>
      <c r="B33" s="23" t="s">
        <v>116</v>
      </c>
      <c r="C33" s="28" t="s">
        <v>58</v>
      </c>
      <c r="D33" s="25">
        <v>0</v>
      </c>
      <c r="E33" s="25">
        <v>50500</v>
      </c>
      <c r="F33" s="25">
        <v>50500</v>
      </c>
      <c r="G33" s="15">
        <v>0</v>
      </c>
      <c r="H33" s="25">
        <v>0</v>
      </c>
      <c r="I33" s="25">
        <v>0</v>
      </c>
      <c r="J33" s="25">
        <v>0</v>
      </c>
      <c r="K33" s="15">
        <v>50500</v>
      </c>
      <c r="L33" s="26">
        <f t="shared" si="1"/>
        <v>50500</v>
      </c>
      <c r="M33" s="26">
        <f t="shared" si="0"/>
        <v>0</v>
      </c>
      <c r="N33" s="27">
        <f t="shared" si="2"/>
        <v>1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22">
        <v>530601</v>
      </c>
      <c r="B34" s="23" t="s">
        <v>116</v>
      </c>
      <c r="C34" s="28" t="s">
        <v>59</v>
      </c>
      <c r="D34" s="25">
        <v>0</v>
      </c>
      <c r="E34" s="25">
        <v>6720</v>
      </c>
      <c r="F34" s="25">
        <v>6720</v>
      </c>
      <c r="G34" s="15">
        <v>6000</v>
      </c>
      <c r="H34" s="25">
        <v>0</v>
      </c>
      <c r="I34" s="25">
        <v>0</v>
      </c>
      <c r="J34" s="25">
        <v>0</v>
      </c>
      <c r="K34" s="15">
        <v>720</v>
      </c>
      <c r="L34" s="26">
        <f t="shared" si="1"/>
        <v>6720</v>
      </c>
      <c r="M34" s="26">
        <f t="shared" si="0"/>
        <v>0</v>
      </c>
      <c r="N34" s="27">
        <f t="shared" si="2"/>
        <v>1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22">
        <v>530602</v>
      </c>
      <c r="B35" s="23" t="s">
        <v>116</v>
      </c>
      <c r="C35" s="28" t="s">
        <v>60</v>
      </c>
      <c r="D35" s="25">
        <v>5000</v>
      </c>
      <c r="E35" s="25">
        <v>15000</v>
      </c>
      <c r="F35" s="25">
        <v>20000</v>
      </c>
      <c r="G35" s="15">
        <v>20000</v>
      </c>
      <c r="H35" s="25">
        <v>0</v>
      </c>
      <c r="I35" s="25">
        <v>0</v>
      </c>
      <c r="J35" s="25">
        <v>0</v>
      </c>
      <c r="K35" s="15">
        <v>0</v>
      </c>
      <c r="L35" s="26">
        <f t="shared" si="1"/>
        <v>20000</v>
      </c>
      <c r="M35" s="26">
        <f t="shared" si="0"/>
        <v>0</v>
      </c>
      <c r="N35" s="27">
        <f t="shared" si="2"/>
        <v>1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22">
        <v>530604</v>
      </c>
      <c r="B36" s="23" t="s">
        <v>116</v>
      </c>
      <c r="C36" s="28" t="s">
        <v>61</v>
      </c>
      <c r="D36" s="25">
        <v>0</v>
      </c>
      <c r="E36" s="25">
        <v>0</v>
      </c>
      <c r="F36" s="25">
        <v>0</v>
      </c>
      <c r="G36" s="15">
        <v>0</v>
      </c>
      <c r="H36" s="25">
        <v>0</v>
      </c>
      <c r="I36" s="25">
        <v>0</v>
      </c>
      <c r="J36" s="25">
        <v>0</v>
      </c>
      <c r="K36" s="15">
        <v>0</v>
      </c>
      <c r="L36" s="26">
        <f t="shared" si="1"/>
        <v>0</v>
      </c>
      <c r="M36" s="26">
        <f t="shared" si="0"/>
        <v>0</v>
      </c>
      <c r="N36" s="27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22">
        <v>530606</v>
      </c>
      <c r="B37" s="23" t="s">
        <v>116</v>
      </c>
      <c r="C37" s="28" t="s">
        <v>62</v>
      </c>
      <c r="D37" s="25">
        <v>26891.360000000001</v>
      </c>
      <c r="E37" s="25">
        <v>0</v>
      </c>
      <c r="F37" s="25">
        <v>26891.360000000001</v>
      </c>
      <c r="G37" s="15">
        <v>600</v>
      </c>
      <c r="H37" s="25">
        <v>11488</v>
      </c>
      <c r="I37" s="25">
        <v>4068</v>
      </c>
      <c r="J37" s="25">
        <v>4068</v>
      </c>
      <c r="K37" s="15">
        <v>14803.36</v>
      </c>
      <c r="L37" s="26">
        <f t="shared" si="1"/>
        <v>22823.360000000001</v>
      </c>
      <c r="M37" s="26">
        <f t="shared" si="0"/>
        <v>0</v>
      </c>
      <c r="N37" s="27">
        <f t="shared" si="2"/>
        <v>0.84872464613169429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22">
        <v>530702</v>
      </c>
      <c r="B38" s="23" t="s">
        <v>116</v>
      </c>
      <c r="C38" s="28" t="s">
        <v>62</v>
      </c>
      <c r="D38" s="25">
        <v>0</v>
      </c>
      <c r="E38" s="25">
        <v>30800</v>
      </c>
      <c r="F38" s="25">
        <v>30800</v>
      </c>
      <c r="G38" s="15">
        <v>3772</v>
      </c>
      <c r="H38" s="25">
        <v>0</v>
      </c>
      <c r="I38" s="25">
        <v>0</v>
      </c>
      <c r="J38" s="25">
        <v>0</v>
      </c>
      <c r="K38" s="15">
        <v>27028</v>
      </c>
      <c r="L38" s="26">
        <f t="shared" si="1"/>
        <v>30800</v>
      </c>
      <c r="M38" s="26">
        <f t="shared" si="0"/>
        <v>0</v>
      </c>
      <c r="N38" s="27">
        <f t="shared" si="2"/>
        <v>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22">
        <v>530702</v>
      </c>
      <c r="B39" s="23" t="s">
        <v>116</v>
      </c>
      <c r="C39" s="28" t="s">
        <v>63</v>
      </c>
      <c r="D39" s="25">
        <v>16640.7</v>
      </c>
      <c r="E39" s="25">
        <v>7811.630000000001</v>
      </c>
      <c r="F39" s="25">
        <v>24452.33</v>
      </c>
      <c r="G39" s="15">
        <v>0</v>
      </c>
      <c r="H39" s="25">
        <v>13014.83</v>
      </c>
      <c r="I39" s="25">
        <v>12896.16</v>
      </c>
      <c r="J39" s="25">
        <v>12281.51</v>
      </c>
      <c r="K39" s="15">
        <v>11437.5</v>
      </c>
      <c r="L39" s="26">
        <f t="shared" si="1"/>
        <v>11556.170000000002</v>
      </c>
      <c r="M39" s="26">
        <f t="shared" si="0"/>
        <v>614.64999999999964</v>
      </c>
      <c r="N39" s="27">
        <f t="shared" si="2"/>
        <v>0.47259995264254984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22">
        <v>530704</v>
      </c>
      <c r="B40" s="23" t="s">
        <v>116</v>
      </c>
      <c r="C40" s="28" t="s">
        <v>63</v>
      </c>
      <c r="D40" s="25">
        <v>156</v>
      </c>
      <c r="E40" s="25">
        <v>0</v>
      </c>
      <c r="F40" s="25">
        <v>156</v>
      </c>
      <c r="G40" s="15">
        <v>0</v>
      </c>
      <c r="H40" s="25">
        <v>0</v>
      </c>
      <c r="I40" s="25">
        <v>0</v>
      </c>
      <c r="J40" s="25">
        <v>0</v>
      </c>
      <c r="K40" s="15">
        <v>156</v>
      </c>
      <c r="L40" s="26">
        <f t="shared" si="1"/>
        <v>156</v>
      </c>
      <c r="M40" s="26">
        <f t="shared" si="0"/>
        <v>0</v>
      </c>
      <c r="N40" s="27">
        <f t="shared" si="2"/>
        <v>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22">
        <v>530704</v>
      </c>
      <c r="B41" s="23" t="s">
        <v>116</v>
      </c>
      <c r="C41" s="28" t="s">
        <v>64</v>
      </c>
      <c r="D41" s="25">
        <v>4215.5</v>
      </c>
      <c r="E41" s="25">
        <v>-3626.57</v>
      </c>
      <c r="F41" s="25">
        <v>588.92999999999995</v>
      </c>
      <c r="G41" s="15">
        <v>0</v>
      </c>
      <c r="H41" s="25">
        <v>0</v>
      </c>
      <c r="I41" s="25">
        <v>0</v>
      </c>
      <c r="J41" s="25">
        <v>0</v>
      </c>
      <c r="K41" s="15">
        <v>588.92999999999995</v>
      </c>
      <c r="L41" s="26">
        <f t="shared" si="1"/>
        <v>588.92999999999995</v>
      </c>
      <c r="M41" s="26">
        <f t="shared" si="0"/>
        <v>0</v>
      </c>
      <c r="N41" s="27">
        <f t="shared" si="2"/>
        <v>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22">
        <v>530801</v>
      </c>
      <c r="B42" s="23" t="s">
        <v>116</v>
      </c>
      <c r="C42" s="28" t="s">
        <v>65</v>
      </c>
      <c r="D42" s="25">
        <v>0</v>
      </c>
      <c r="E42" s="25">
        <v>200</v>
      </c>
      <c r="F42" s="25">
        <v>200</v>
      </c>
      <c r="G42" s="15">
        <v>0</v>
      </c>
      <c r="H42" s="25">
        <v>175.88</v>
      </c>
      <c r="I42" s="25">
        <v>175.88</v>
      </c>
      <c r="J42" s="25">
        <v>170.35</v>
      </c>
      <c r="K42" s="15">
        <v>24.12</v>
      </c>
      <c r="L42" s="26">
        <f t="shared" si="1"/>
        <v>24.120000000000005</v>
      </c>
      <c r="M42" s="26">
        <f t="shared" si="0"/>
        <v>5.5300000000000011</v>
      </c>
      <c r="N42" s="27">
        <f t="shared" si="2"/>
        <v>0.12060000000000003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22">
        <v>530802</v>
      </c>
      <c r="B43" s="23" t="s">
        <v>116</v>
      </c>
      <c r="C43" s="28" t="s">
        <v>66</v>
      </c>
      <c r="D43" s="25">
        <v>0</v>
      </c>
      <c r="E43" s="25">
        <v>1800</v>
      </c>
      <c r="F43" s="25">
        <v>1800</v>
      </c>
      <c r="G43" s="15">
        <v>491.7</v>
      </c>
      <c r="H43" s="25">
        <v>0</v>
      </c>
      <c r="I43" s="25">
        <v>0</v>
      </c>
      <c r="J43" s="25">
        <v>0</v>
      </c>
      <c r="K43" s="15">
        <v>1308.3</v>
      </c>
      <c r="L43" s="26">
        <f t="shared" si="1"/>
        <v>1800</v>
      </c>
      <c r="M43" s="26">
        <f t="shared" si="0"/>
        <v>0</v>
      </c>
      <c r="N43" s="27">
        <f t="shared" si="2"/>
        <v>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22">
        <v>530803</v>
      </c>
      <c r="B44" s="23" t="s">
        <v>116</v>
      </c>
      <c r="C44" s="28" t="s">
        <v>66</v>
      </c>
      <c r="D44" s="25">
        <v>1756.61</v>
      </c>
      <c r="E44" s="25">
        <v>-1756.61</v>
      </c>
      <c r="F44" s="25">
        <v>0</v>
      </c>
      <c r="G44" s="15">
        <v>0</v>
      </c>
      <c r="H44" s="25">
        <v>0</v>
      </c>
      <c r="I44" s="25">
        <v>0</v>
      </c>
      <c r="J44" s="25">
        <v>0</v>
      </c>
      <c r="K44" s="15">
        <v>0</v>
      </c>
      <c r="L44" s="26">
        <f t="shared" si="1"/>
        <v>0</v>
      </c>
      <c r="M44" s="26">
        <f t="shared" si="0"/>
        <v>0</v>
      </c>
      <c r="N44" s="27"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22">
        <v>530803</v>
      </c>
      <c r="B45" s="23" t="s">
        <v>116</v>
      </c>
      <c r="C45" s="28" t="s">
        <v>67</v>
      </c>
      <c r="D45" s="25">
        <v>4833.07</v>
      </c>
      <c r="E45" s="25">
        <v>-4833.07</v>
      </c>
      <c r="F45" s="25">
        <v>0</v>
      </c>
      <c r="G45" s="15">
        <v>0</v>
      </c>
      <c r="H45" s="25">
        <v>0</v>
      </c>
      <c r="I45" s="25">
        <v>0</v>
      </c>
      <c r="J45" s="25">
        <v>0</v>
      </c>
      <c r="K45" s="15">
        <v>0</v>
      </c>
      <c r="L45" s="26">
        <f t="shared" si="1"/>
        <v>0</v>
      </c>
      <c r="M45" s="26">
        <f t="shared" si="0"/>
        <v>0</v>
      </c>
      <c r="N45" s="27"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22">
        <v>530804</v>
      </c>
      <c r="B46" s="23" t="s">
        <v>116</v>
      </c>
      <c r="C46" s="28" t="s">
        <v>67</v>
      </c>
      <c r="D46" s="25">
        <v>0</v>
      </c>
      <c r="E46" s="25">
        <v>6000</v>
      </c>
      <c r="F46" s="25">
        <v>6000</v>
      </c>
      <c r="G46" s="15">
        <v>4958</v>
      </c>
      <c r="H46" s="25">
        <v>0</v>
      </c>
      <c r="I46" s="25">
        <v>0</v>
      </c>
      <c r="J46" s="25">
        <v>0</v>
      </c>
      <c r="K46" s="15">
        <v>1042</v>
      </c>
      <c r="L46" s="26">
        <f t="shared" si="1"/>
        <v>6000</v>
      </c>
      <c r="M46" s="26">
        <f t="shared" si="0"/>
        <v>0</v>
      </c>
      <c r="N46" s="27">
        <f t="shared" si="2"/>
        <v>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22">
        <v>530804</v>
      </c>
      <c r="B47" s="23" t="s">
        <v>116</v>
      </c>
      <c r="C47" s="28" t="s">
        <v>67</v>
      </c>
      <c r="D47" s="25">
        <v>4208.76</v>
      </c>
      <c r="E47" s="25">
        <v>331.23999999999978</v>
      </c>
      <c r="F47" s="25">
        <v>4540</v>
      </c>
      <c r="G47" s="15">
        <v>386.4</v>
      </c>
      <c r="H47" s="25">
        <v>167.24</v>
      </c>
      <c r="I47" s="25">
        <v>167.24</v>
      </c>
      <c r="J47" s="25">
        <v>155.21</v>
      </c>
      <c r="K47" s="15">
        <v>3986.36</v>
      </c>
      <c r="L47" s="26">
        <f t="shared" si="1"/>
        <v>4372.76</v>
      </c>
      <c r="M47" s="26">
        <f t="shared" si="0"/>
        <v>12.030000000000001</v>
      </c>
      <c r="N47" s="27">
        <f t="shared" si="2"/>
        <v>0.96316299559471374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22">
        <v>530804</v>
      </c>
      <c r="B48" s="23" t="s">
        <v>116</v>
      </c>
      <c r="C48" s="28" t="s">
        <v>68</v>
      </c>
      <c r="D48" s="25">
        <v>6104.93</v>
      </c>
      <c r="E48" s="25">
        <v>16482.059999999998</v>
      </c>
      <c r="F48" s="25">
        <v>22586.989999999998</v>
      </c>
      <c r="G48" s="15">
        <v>4222.1000000000004</v>
      </c>
      <c r="H48" s="25">
        <v>17856.36</v>
      </c>
      <c r="I48" s="25">
        <v>17856.36</v>
      </c>
      <c r="J48" s="25">
        <v>17404.05</v>
      </c>
      <c r="K48" s="15">
        <v>508.53</v>
      </c>
      <c r="L48" s="26">
        <f t="shared" si="1"/>
        <v>4730.6299999999974</v>
      </c>
      <c r="M48" s="26">
        <f t="shared" si="0"/>
        <v>452.31000000000131</v>
      </c>
      <c r="N48" s="27">
        <f t="shared" si="2"/>
        <v>0.20944047878889563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22">
        <v>530805</v>
      </c>
      <c r="B49" s="23" t="s">
        <v>116</v>
      </c>
      <c r="C49" s="28" t="s">
        <v>68</v>
      </c>
      <c r="D49" s="25">
        <v>0</v>
      </c>
      <c r="E49" s="25">
        <v>200</v>
      </c>
      <c r="F49" s="25">
        <v>200</v>
      </c>
      <c r="G49" s="15">
        <v>0</v>
      </c>
      <c r="H49" s="25">
        <v>0</v>
      </c>
      <c r="I49" s="25">
        <v>0</v>
      </c>
      <c r="J49" s="25">
        <v>0</v>
      </c>
      <c r="K49" s="15">
        <v>200</v>
      </c>
      <c r="L49" s="26">
        <f t="shared" si="1"/>
        <v>200</v>
      </c>
      <c r="M49" s="26">
        <f t="shared" si="0"/>
        <v>0</v>
      </c>
      <c r="N49" s="27">
        <f t="shared" si="2"/>
        <v>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22">
        <v>530805</v>
      </c>
      <c r="B50" s="23" t="s">
        <v>116</v>
      </c>
      <c r="C50" s="28" t="s">
        <v>69</v>
      </c>
      <c r="D50" s="25">
        <v>328.63</v>
      </c>
      <c r="E50" s="25">
        <v>0</v>
      </c>
      <c r="F50" s="25">
        <v>328.63000000000005</v>
      </c>
      <c r="G50" s="15">
        <v>0</v>
      </c>
      <c r="H50" s="25">
        <v>7.47</v>
      </c>
      <c r="I50" s="25">
        <v>7.47</v>
      </c>
      <c r="J50" s="25">
        <v>6.93</v>
      </c>
      <c r="K50" s="15">
        <v>321.16000000000003</v>
      </c>
      <c r="L50" s="26">
        <f t="shared" si="1"/>
        <v>321.16000000000003</v>
      </c>
      <c r="M50" s="26">
        <f t="shared" si="0"/>
        <v>0.54</v>
      </c>
      <c r="N50" s="27">
        <f t="shared" si="2"/>
        <v>0.97726926939110847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22">
        <v>530811</v>
      </c>
      <c r="B51" s="23" t="s">
        <v>116</v>
      </c>
      <c r="C51" s="28" t="s">
        <v>69</v>
      </c>
      <c r="D51" s="25">
        <v>0</v>
      </c>
      <c r="E51" s="25">
        <v>295</v>
      </c>
      <c r="F51" s="25">
        <v>295</v>
      </c>
      <c r="G51" s="15">
        <v>0</v>
      </c>
      <c r="H51" s="25">
        <v>94.05</v>
      </c>
      <c r="I51" s="25">
        <v>94.05</v>
      </c>
      <c r="J51" s="25">
        <v>87.28</v>
      </c>
      <c r="K51" s="15">
        <v>200.95</v>
      </c>
      <c r="L51" s="26">
        <f t="shared" si="1"/>
        <v>200.95</v>
      </c>
      <c r="M51" s="26">
        <f t="shared" si="0"/>
        <v>6.769999999999996</v>
      </c>
      <c r="N51" s="27">
        <f t="shared" si="2"/>
        <v>0.68118644067796608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22">
        <v>530811</v>
      </c>
      <c r="B52" s="23" t="s">
        <v>116</v>
      </c>
      <c r="C52" s="28" t="s">
        <v>70</v>
      </c>
      <c r="D52" s="25">
        <v>22.4</v>
      </c>
      <c r="E52" s="25">
        <v>0</v>
      </c>
      <c r="F52" s="25">
        <v>22.4</v>
      </c>
      <c r="G52" s="15">
        <v>0</v>
      </c>
      <c r="H52" s="25">
        <v>0</v>
      </c>
      <c r="I52" s="25">
        <v>0</v>
      </c>
      <c r="J52" s="25">
        <v>0</v>
      </c>
      <c r="K52" s="15">
        <v>22.4</v>
      </c>
      <c r="L52" s="26">
        <f t="shared" si="1"/>
        <v>22.4</v>
      </c>
      <c r="M52" s="26">
        <f t="shared" si="0"/>
        <v>0</v>
      </c>
      <c r="N52" s="27">
        <f t="shared" si="2"/>
        <v>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22">
        <v>530813</v>
      </c>
      <c r="B53" s="23" t="s">
        <v>116</v>
      </c>
      <c r="C53" s="28" t="s">
        <v>70</v>
      </c>
      <c r="D53" s="25">
        <v>0</v>
      </c>
      <c r="E53" s="25">
        <v>2000</v>
      </c>
      <c r="F53" s="25">
        <v>2000</v>
      </c>
      <c r="G53" s="15">
        <v>0</v>
      </c>
      <c r="H53" s="25">
        <v>0</v>
      </c>
      <c r="I53" s="25">
        <v>0</v>
      </c>
      <c r="J53" s="25">
        <v>0</v>
      </c>
      <c r="K53" s="15">
        <v>2000</v>
      </c>
      <c r="L53" s="26">
        <f t="shared" si="1"/>
        <v>2000</v>
      </c>
      <c r="M53" s="26">
        <f t="shared" si="0"/>
        <v>0</v>
      </c>
      <c r="N53" s="27">
        <f t="shared" si="2"/>
        <v>1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22">
        <v>530813</v>
      </c>
      <c r="B54" s="23" t="s">
        <v>116</v>
      </c>
      <c r="C54" s="28" t="s">
        <v>70</v>
      </c>
      <c r="D54" s="25">
        <v>38.08</v>
      </c>
      <c r="E54" s="25">
        <v>416.92</v>
      </c>
      <c r="F54" s="25">
        <v>455</v>
      </c>
      <c r="G54" s="15">
        <v>0</v>
      </c>
      <c r="H54" s="25">
        <v>353.83</v>
      </c>
      <c r="I54" s="25">
        <v>353.83</v>
      </c>
      <c r="J54" s="25">
        <v>328.38</v>
      </c>
      <c r="K54" s="15">
        <v>101.17</v>
      </c>
      <c r="L54" s="26">
        <f t="shared" si="1"/>
        <v>101.17000000000002</v>
      </c>
      <c r="M54" s="26">
        <f t="shared" si="0"/>
        <v>25.449999999999989</v>
      </c>
      <c r="N54" s="27">
        <f t="shared" si="2"/>
        <v>0.22235164835164839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22">
        <v>530813</v>
      </c>
      <c r="B55" s="23" t="s">
        <v>116</v>
      </c>
      <c r="C55" s="28" t="s">
        <v>71</v>
      </c>
      <c r="D55" s="25">
        <v>7.04</v>
      </c>
      <c r="E55" s="25">
        <v>1066</v>
      </c>
      <c r="F55" s="25">
        <v>1073.04</v>
      </c>
      <c r="G55" s="15">
        <v>0</v>
      </c>
      <c r="H55" s="25">
        <v>1072.2</v>
      </c>
      <c r="I55" s="25">
        <v>1072.2</v>
      </c>
      <c r="J55" s="25">
        <v>995.07</v>
      </c>
      <c r="K55" s="15">
        <v>0.84</v>
      </c>
      <c r="L55" s="26">
        <f t="shared" si="1"/>
        <v>0.83999999999991815</v>
      </c>
      <c r="M55" s="26">
        <f t="shared" si="0"/>
        <v>77.13</v>
      </c>
      <c r="N55" s="27">
        <f t="shared" si="2"/>
        <v>7.8282263475724868E-4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22">
        <v>530820</v>
      </c>
      <c r="B56" s="23" t="s">
        <v>116</v>
      </c>
      <c r="C56" s="28" t="s">
        <v>72</v>
      </c>
      <c r="D56" s="25">
        <v>0</v>
      </c>
      <c r="E56" s="25">
        <v>54.379999999999995</v>
      </c>
      <c r="F56" s="25">
        <v>54.379999999999995</v>
      </c>
      <c r="G56" s="15">
        <v>0</v>
      </c>
      <c r="H56" s="25">
        <v>31.99</v>
      </c>
      <c r="I56" s="25">
        <v>31.99</v>
      </c>
      <c r="J56" s="25">
        <v>29.69</v>
      </c>
      <c r="K56" s="15">
        <v>22.39</v>
      </c>
      <c r="L56" s="26">
        <f t="shared" si="1"/>
        <v>22.389999999999997</v>
      </c>
      <c r="M56" s="26">
        <f t="shared" si="0"/>
        <v>2.2999999999999972</v>
      </c>
      <c r="N56" s="27">
        <f t="shared" si="2"/>
        <v>0.4117322545053328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22">
        <v>531403</v>
      </c>
      <c r="B57" s="23" t="s">
        <v>116</v>
      </c>
      <c r="C57" s="28" t="s">
        <v>73</v>
      </c>
      <c r="D57" s="25">
        <v>0</v>
      </c>
      <c r="E57" s="25">
        <v>0</v>
      </c>
      <c r="F57" s="25">
        <v>0</v>
      </c>
      <c r="G57" s="15">
        <v>0</v>
      </c>
      <c r="H57" s="25">
        <v>0</v>
      </c>
      <c r="I57" s="25">
        <v>0</v>
      </c>
      <c r="J57" s="25">
        <v>0</v>
      </c>
      <c r="K57" s="15">
        <v>0</v>
      </c>
      <c r="L57" s="26">
        <f t="shared" si="1"/>
        <v>0</v>
      </c>
      <c r="M57" s="26">
        <f t="shared" si="0"/>
        <v>0</v>
      </c>
      <c r="N57" s="27"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22">
        <v>560206</v>
      </c>
      <c r="B58" s="28" t="s">
        <v>124</v>
      </c>
      <c r="C58" s="28" t="s">
        <v>73</v>
      </c>
      <c r="D58" s="25">
        <v>5000</v>
      </c>
      <c r="E58" s="25">
        <v>-5000</v>
      </c>
      <c r="F58" s="25">
        <v>0</v>
      </c>
      <c r="G58" s="15">
        <v>0</v>
      </c>
      <c r="H58" s="25">
        <v>0</v>
      </c>
      <c r="I58" s="25">
        <v>0</v>
      </c>
      <c r="J58" s="25">
        <v>0</v>
      </c>
      <c r="K58" s="15">
        <v>0</v>
      </c>
      <c r="L58" s="26">
        <f t="shared" si="1"/>
        <v>0</v>
      </c>
      <c r="M58" s="26">
        <f t="shared" si="0"/>
        <v>0</v>
      </c>
      <c r="N58" s="27"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22">
        <v>560206</v>
      </c>
      <c r="B59" s="28" t="s">
        <v>124</v>
      </c>
      <c r="C59" s="28" t="s">
        <v>74</v>
      </c>
      <c r="D59" s="25">
        <v>276190.25</v>
      </c>
      <c r="E59" s="25">
        <v>-269007.61</v>
      </c>
      <c r="F59" s="25">
        <v>7182.6399999999994</v>
      </c>
      <c r="G59" s="15">
        <v>1813.65</v>
      </c>
      <c r="H59" s="25">
        <v>5368.99</v>
      </c>
      <c r="I59" s="25">
        <v>5368.99</v>
      </c>
      <c r="J59" s="25">
        <v>1140.8599999999999</v>
      </c>
      <c r="K59" s="15">
        <v>0</v>
      </c>
      <c r="L59" s="26">
        <f t="shared" si="1"/>
        <v>1813.6499999999996</v>
      </c>
      <c r="M59" s="26">
        <f t="shared" si="0"/>
        <v>4228.13</v>
      </c>
      <c r="N59" s="27">
        <f t="shared" si="2"/>
        <v>0.25250465010079859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22">
        <v>570102</v>
      </c>
      <c r="B60" s="28" t="s">
        <v>117</v>
      </c>
      <c r="C60" s="28" t="s">
        <v>74</v>
      </c>
      <c r="D60" s="25">
        <v>0</v>
      </c>
      <c r="E60" s="25">
        <v>39736.730000000003</v>
      </c>
      <c r="F60" s="25">
        <v>39736.730000000003</v>
      </c>
      <c r="G60" s="15">
        <v>0</v>
      </c>
      <c r="H60" s="25">
        <v>0</v>
      </c>
      <c r="I60" s="25">
        <v>0</v>
      </c>
      <c r="J60" s="25">
        <v>0</v>
      </c>
      <c r="K60" s="15">
        <v>39736.730000000003</v>
      </c>
      <c r="L60" s="26">
        <f t="shared" si="1"/>
        <v>39736.730000000003</v>
      </c>
      <c r="M60" s="26">
        <f t="shared" si="0"/>
        <v>0</v>
      </c>
      <c r="N60" s="27">
        <f t="shared" si="2"/>
        <v>1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22">
        <v>570102</v>
      </c>
      <c r="B61" s="28" t="s">
        <v>117</v>
      </c>
      <c r="C61" s="28" t="s">
        <v>74</v>
      </c>
      <c r="D61" s="25">
        <v>2000</v>
      </c>
      <c r="E61" s="25">
        <v>-1000</v>
      </c>
      <c r="F61" s="25">
        <v>1000</v>
      </c>
      <c r="G61" s="15">
        <v>0</v>
      </c>
      <c r="H61" s="25">
        <v>725</v>
      </c>
      <c r="I61" s="25">
        <v>725</v>
      </c>
      <c r="J61" s="25">
        <v>724.28</v>
      </c>
      <c r="K61" s="15">
        <v>275</v>
      </c>
      <c r="L61" s="26">
        <f t="shared" si="1"/>
        <v>275</v>
      </c>
      <c r="M61" s="26">
        <f t="shared" si="0"/>
        <v>0.72000000000002728</v>
      </c>
      <c r="N61" s="27">
        <f t="shared" si="2"/>
        <v>0.27500000000000002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22">
        <v>570102</v>
      </c>
      <c r="B62" s="28" t="s">
        <v>117</v>
      </c>
      <c r="C62" s="28" t="s">
        <v>75</v>
      </c>
      <c r="D62" s="25">
        <v>5620.85</v>
      </c>
      <c r="E62" s="25">
        <v>-5048.93</v>
      </c>
      <c r="F62" s="25">
        <v>571.91999999999996</v>
      </c>
      <c r="G62" s="15">
        <v>0</v>
      </c>
      <c r="H62" s="25">
        <v>571.91999999999996</v>
      </c>
      <c r="I62" s="25">
        <v>571.91999999999996</v>
      </c>
      <c r="J62" s="25">
        <v>571.35</v>
      </c>
      <c r="K62" s="15">
        <v>0</v>
      </c>
      <c r="L62" s="26">
        <f t="shared" si="1"/>
        <v>0</v>
      </c>
      <c r="M62" s="26">
        <f t="shared" si="0"/>
        <v>0.56999999999993634</v>
      </c>
      <c r="N62" s="27">
        <f t="shared" si="2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22">
        <v>570104</v>
      </c>
      <c r="B63" s="28" t="s">
        <v>117</v>
      </c>
      <c r="C63" s="28" t="s">
        <v>75</v>
      </c>
      <c r="D63" s="25">
        <v>0</v>
      </c>
      <c r="E63" s="25">
        <v>82018.789999999994</v>
      </c>
      <c r="F63" s="25">
        <v>82018.789999999994</v>
      </c>
      <c r="G63" s="15">
        <v>0</v>
      </c>
      <c r="H63" s="25">
        <v>0</v>
      </c>
      <c r="I63" s="25">
        <v>0</v>
      </c>
      <c r="J63" s="25">
        <v>0</v>
      </c>
      <c r="K63" s="15">
        <v>82018.789999999994</v>
      </c>
      <c r="L63" s="26">
        <f t="shared" si="1"/>
        <v>82018.789999999994</v>
      </c>
      <c r="M63" s="26">
        <f t="shared" si="0"/>
        <v>0</v>
      </c>
      <c r="N63" s="27">
        <f t="shared" si="2"/>
        <v>1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22">
        <v>570104</v>
      </c>
      <c r="B64" s="28" t="s">
        <v>117</v>
      </c>
      <c r="C64" s="28" t="s">
        <v>76</v>
      </c>
      <c r="D64" s="25">
        <v>3000</v>
      </c>
      <c r="E64" s="25">
        <v>-1900</v>
      </c>
      <c r="F64" s="25">
        <v>1100</v>
      </c>
      <c r="G64" s="15">
        <v>0</v>
      </c>
      <c r="H64" s="25">
        <v>1098.78</v>
      </c>
      <c r="I64" s="25">
        <v>1098.78</v>
      </c>
      <c r="J64" s="25">
        <v>1097.69</v>
      </c>
      <c r="K64" s="15">
        <v>1.22</v>
      </c>
      <c r="L64" s="26">
        <f t="shared" si="1"/>
        <v>1.2200000000000273</v>
      </c>
      <c r="M64" s="26">
        <f t="shared" si="0"/>
        <v>1.0899999999999181</v>
      </c>
      <c r="N64" s="27">
        <f t="shared" si="2"/>
        <v>1.1090909090909339E-3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22">
        <v>570201</v>
      </c>
      <c r="B65" s="28" t="s">
        <v>117</v>
      </c>
      <c r="C65" s="28" t="s">
        <v>76</v>
      </c>
      <c r="D65" s="25">
        <v>9691.52</v>
      </c>
      <c r="E65" s="25">
        <v>11642.98</v>
      </c>
      <c r="F65" s="25">
        <v>21334.5</v>
      </c>
      <c r="G65" s="15">
        <v>13330.71</v>
      </c>
      <c r="H65" s="25">
        <v>8003.79</v>
      </c>
      <c r="I65" s="25">
        <v>8003.79</v>
      </c>
      <c r="J65" s="25">
        <v>8001.59</v>
      </c>
      <c r="K65" s="15">
        <v>0</v>
      </c>
      <c r="L65" s="26">
        <f t="shared" si="1"/>
        <v>13330.71</v>
      </c>
      <c r="M65" s="26">
        <f t="shared" si="0"/>
        <v>2.1999999999998181</v>
      </c>
      <c r="N65" s="27">
        <f t="shared" si="2"/>
        <v>0.62484286015608514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22">
        <v>570201</v>
      </c>
      <c r="B66" s="28" t="s">
        <v>117</v>
      </c>
      <c r="C66" s="28" t="s">
        <v>77</v>
      </c>
      <c r="D66" s="25">
        <v>4205.01</v>
      </c>
      <c r="E66" s="25">
        <v>-4205.01</v>
      </c>
      <c r="F66" s="25">
        <v>0</v>
      </c>
      <c r="G66" s="15">
        <v>0</v>
      </c>
      <c r="H66" s="25">
        <v>0</v>
      </c>
      <c r="I66" s="25">
        <v>0</v>
      </c>
      <c r="J66" s="25">
        <v>0</v>
      </c>
      <c r="K66" s="15">
        <v>0</v>
      </c>
      <c r="L66" s="26">
        <f t="shared" si="1"/>
        <v>0</v>
      </c>
      <c r="M66" s="26">
        <f t="shared" si="0"/>
        <v>0</v>
      </c>
      <c r="N66" s="27"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22">
        <v>570203</v>
      </c>
      <c r="B67" s="28" t="s">
        <v>117</v>
      </c>
      <c r="C67" s="28" t="s">
        <v>77</v>
      </c>
      <c r="D67" s="25">
        <v>600</v>
      </c>
      <c r="E67" s="25">
        <v>0</v>
      </c>
      <c r="F67" s="25">
        <v>600</v>
      </c>
      <c r="G67" s="15">
        <v>0</v>
      </c>
      <c r="H67" s="25">
        <v>530</v>
      </c>
      <c r="I67" s="25">
        <v>530</v>
      </c>
      <c r="J67" s="25">
        <v>529.48</v>
      </c>
      <c r="K67" s="15">
        <v>70</v>
      </c>
      <c r="L67" s="26">
        <f t="shared" si="1"/>
        <v>70</v>
      </c>
      <c r="M67" s="26">
        <f t="shared" si="0"/>
        <v>0.51999999999998181</v>
      </c>
      <c r="N67" s="27">
        <f t="shared" si="2"/>
        <v>0.11666666666666667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22">
        <v>570203</v>
      </c>
      <c r="B68" s="28" t="s">
        <v>117</v>
      </c>
      <c r="C68" s="28" t="s">
        <v>78</v>
      </c>
      <c r="D68" s="25">
        <v>127.9</v>
      </c>
      <c r="E68" s="25">
        <v>0</v>
      </c>
      <c r="F68" s="25">
        <v>127.9</v>
      </c>
      <c r="G68" s="15">
        <v>28.2</v>
      </c>
      <c r="H68" s="25">
        <v>99.699999999999989</v>
      </c>
      <c r="I68" s="25">
        <v>99.699999999999989</v>
      </c>
      <c r="J68" s="25">
        <v>99.63</v>
      </c>
      <c r="K68" s="15">
        <v>0</v>
      </c>
      <c r="L68" s="26">
        <f t="shared" si="1"/>
        <v>28.200000000000017</v>
      </c>
      <c r="M68" s="26">
        <f t="shared" ref="M68:M131" si="3">+I68-J68</f>
        <v>6.9999999999993179E-2</v>
      </c>
      <c r="N68" s="27">
        <f t="shared" si="2"/>
        <v>0.22048475371383905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22">
        <v>570206</v>
      </c>
      <c r="B69" s="28" t="s">
        <v>117</v>
      </c>
      <c r="C69" s="28" t="s">
        <v>55</v>
      </c>
      <c r="D69" s="25">
        <v>472.37</v>
      </c>
      <c r="E69" s="25">
        <v>2185</v>
      </c>
      <c r="F69" s="25">
        <v>2657.37</v>
      </c>
      <c r="G69" s="15">
        <v>275</v>
      </c>
      <c r="H69" s="25">
        <v>540.33000000000004</v>
      </c>
      <c r="I69" s="25">
        <v>540.33000000000004</v>
      </c>
      <c r="J69" s="25">
        <v>540.27</v>
      </c>
      <c r="K69" s="15">
        <v>1842.04</v>
      </c>
      <c r="L69" s="26">
        <f t="shared" ref="L69:L132" si="4">+F69-I69</f>
        <v>2117.04</v>
      </c>
      <c r="M69" s="26">
        <f t="shared" si="3"/>
        <v>6.0000000000059117E-2</v>
      </c>
      <c r="N69" s="27">
        <f t="shared" ref="N69:N132" si="5">+L69/F69</f>
        <v>0.79666738165930984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22">
        <v>840103</v>
      </c>
      <c r="B70" s="28" t="s">
        <v>122</v>
      </c>
      <c r="C70" s="28" t="s">
        <v>55</v>
      </c>
      <c r="D70" s="25">
        <v>0</v>
      </c>
      <c r="E70" s="25">
        <v>15760.47</v>
      </c>
      <c r="F70" s="25">
        <v>15760.47</v>
      </c>
      <c r="G70" s="15">
        <v>5117.28</v>
      </c>
      <c r="H70" s="25">
        <v>0</v>
      </c>
      <c r="I70" s="25">
        <v>0</v>
      </c>
      <c r="J70" s="25">
        <v>0</v>
      </c>
      <c r="K70" s="15">
        <v>10643.19</v>
      </c>
      <c r="L70" s="26">
        <f t="shared" si="4"/>
        <v>15760.47</v>
      </c>
      <c r="M70" s="26">
        <f t="shared" si="3"/>
        <v>0</v>
      </c>
      <c r="N70" s="27">
        <f t="shared" si="5"/>
        <v>1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22">
        <v>840103</v>
      </c>
      <c r="B71" s="28" t="s">
        <v>122</v>
      </c>
      <c r="C71" s="28" t="s">
        <v>79</v>
      </c>
      <c r="D71" s="25">
        <v>3105.6</v>
      </c>
      <c r="E71" s="25">
        <v>-3105.6</v>
      </c>
      <c r="F71" s="25">
        <v>0</v>
      </c>
      <c r="G71" s="15">
        <v>0</v>
      </c>
      <c r="H71" s="25">
        <v>0</v>
      </c>
      <c r="I71" s="25">
        <v>0</v>
      </c>
      <c r="J71" s="25">
        <v>0</v>
      </c>
      <c r="K71" s="15">
        <v>0</v>
      </c>
      <c r="L71" s="26">
        <f t="shared" si="4"/>
        <v>0</v>
      </c>
      <c r="M71" s="26">
        <f t="shared" si="3"/>
        <v>0</v>
      </c>
      <c r="N71" s="27">
        <v>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22">
        <v>840104</v>
      </c>
      <c r="B72" s="28" t="s">
        <v>122</v>
      </c>
      <c r="C72" s="28" t="s">
        <v>56</v>
      </c>
      <c r="D72" s="25">
        <v>7000</v>
      </c>
      <c r="E72" s="25">
        <v>-7000</v>
      </c>
      <c r="F72" s="25">
        <v>0</v>
      </c>
      <c r="G72" s="15">
        <v>0</v>
      </c>
      <c r="H72" s="25">
        <v>0</v>
      </c>
      <c r="I72" s="25">
        <v>0</v>
      </c>
      <c r="J72" s="25">
        <v>0</v>
      </c>
      <c r="K72" s="15">
        <v>0</v>
      </c>
      <c r="L72" s="26">
        <f t="shared" si="4"/>
        <v>0</v>
      </c>
      <c r="M72" s="26">
        <f t="shared" si="3"/>
        <v>0</v>
      </c>
      <c r="N72" s="27"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22">
        <v>840105</v>
      </c>
      <c r="B73" s="28" t="s">
        <v>122</v>
      </c>
      <c r="C73" s="28" t="s">
        <v>80</v>
      </c>
      <c r="D73" s="25">
        <v>0</v>
      </c>
      <c r="E73" s="25">
        <v>107140.17</v>
      </c>
      <c r="F73" s="25">
        <v>107140.17</v>
      </c>
      <c r="G73" s="15">
        <v>0</v>
      </c>
      <c r="H73" s="25">
        <v>107140.17</v>
      </c>
      <c r="I73" s="25">
        <v>107140.17</v>
      </c>
      <c r="J73" s="25">
        <v>107140.17</v>
      </c>
      <c r="K73" s="15">
        <v>0</v>
      </c>
      <c r="L73" s="26">
        <f t="shared" si="4"/>
        <v>0</v>
      </c>
      <c r="M73" s="26">
        <f t="shared" si="3"/>
        <v>0</v>
      </c>
      <c r="N73" s="27">
        <f t="shared" si="5"/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22">
        <v>840107</v>
      </c>
      <c r="B74" s="28" t="s">
        <v>122</v>
      </c>
      <c r="C74" s="28" t="s">
        <v>80</v>
      </c>
      <c r="D74" s="25">
        <v>0</v>
      </c>
      <c r="E74" s="25">
        <v>217188.28</v>
      </c>
      <c r="F74" s="25">
        <v>217188.28</v>
      </c>
      <c r="G74" s="15">
        <v>0</v>
      </c>
      <c r="H74" s="25">
        <v>0</v>
      </c>
      <c r="I74" s="25">
        <v>0</v>
      </c>
      <c r="J74" s="25">
        <v>0</v>
      </c>
      <c r="K74" s="15">
        <v>217188.28</v>
      </c>
      <c r="L74" s="26">
        <f t="shared" si="4"/>
        <v>217188.28</v>
      </c>
      <c r="M74" s="26">
        <f t="shared" si="3"/>
        <v>0</v>
      </c>
      <c r="N74" s="27">
        <f t="shared" si="5"/>
        <v>1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22">
        <v>840107</v>
      </c>
      <c r="B75" s="28" t="s">
        <v>122</v>
      </c>
      <c r="C75" s="28" t="s">
        <v>81</v>
      </c>
      <c r="D75" s="25">
        <v>11589.68</v>
      </c>
      <c r="E75" s="25">
        <v>91809.239999999991</v>
      </c>
      <c r="F75" s="25">
        <v>103398.92</v>
      </c>
      <c r="G75" s="15">
        <v>0</v>
      </c>
      <c r="H75" s="25">
        <v>96888.12</v>
      </c>
      <c r="I75" s="25">
        <v>96888.12</v>
      </c>
      <c r="J75" s="25">
        <v>96888.12</v>
      </c>
      <c r="K75" s="15">
        <v>6510.8</v>
      </c>
      <c r="L75" s="26">
        <f t="shared" si="4"/>
        <v>6510.8000000000029</v>
      </c>
      <c r="M75" s="26">
        <f t="shared" si="3"/>
        <v>0</v>
      </c>
      <c r="N75" s="27">
        <f t="shared" si="5"/>
        <v>6.296777567889493E-2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22">
        <v>970101</v>
      </c>
      <c r="B76" s="28" t="s">
        <v>123</v>
      </c>
      <c r="C76" s="28" t="s">
        <v>82</v>
      </c>
      <c r="D76" s="25">
        <v>812184.35</v>
      </c>
      <c r="E76" s="25">
        <v>-365506.72</v>
      </c>
      <c r="F76" s="25">
        <v>446677.63</v>
      </c>
      <c r="G76" s="15">
        <v>0</v>
      </c>
      <c r="H76" s="25">
        <v>307185.67</v>
      </c>
      <c r="I76" s="25">
        <v>307185.67</v>
      </c>
      <c r="J76" s="25">
        <v>306998.65999999997</v>
      </c>
      <c r="K76" s="15">
        <v>139491.96</v>
      </c>
      <c r="L76" s="26">
        <f t="shared" si="4"/>
        <v>139491.96000000002</v>
      </c>
      <c r="M76" s="26">
        <f t="shared" si="3"/>
        <v>187.01000000000931</v>
      </c>
      <c r="N76" s="27">
        <f t="shared" si="5"/>
        <v>0.31228776780247541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22">
        <v>510105</v>
      </c>
      <c r="B77" s="28" t="s">
        <v>115</v>
      </c>
      <c r="C77" s="28" t="s">
        <v>82</v>
      </c>
      <c r="D77" s="25">
        <v>0</v>
      </c>
      <c r="E77" s="25">
        <v>278517.34999999998</v>
      </c>
      <c r="F77" s="25">
        <v>278517.34999999998</v>
      </c>
      <c r="G77" s="15">
        <v>0</v>
      </c>
      <c r="H77" s="25">
        <v>129524.01</v>
      </c>
      <c r="I77" s="25">
        <v>129524.01</v>
      </c>
      <c r="J77" s="25">
        <v>129524</v>
      </c>
      <c r="K77" s="15">
        <v>148993.34</v>
      </c>
      <c r="L77" s="26">
        <f t="shared" si="4"/>
        <v>148993.33999999997</v>
      </c>
      <c r="M77" s="26">
        <f t="shared" si="3"/>
        <v>9.9999999947613105E-3</v>
      </c>
      <c r="N77" s="27">
        <f t="shared" si="5"/>
        <v>0.53495173639990468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22">
        <v>510105</v>
      </c>
      <c r="B78" s="28" t="s">
        <v>115</v>
      </c>
      <c r="C78" s="28" t="s">
        <v>82</v>
      </c>
      <c r="D78" s="25">
        <v>338127.35</v>
      </c>
      <c r="E78" s="25">
        <v>-6134.8800000000047</v>
      </c>
      <c r="F78" s="25">
        <v>331992.46999999997</v>
      </c>
      <c r="G78" s="15">
        <v>0</v>
      </c>
      <c r="H78" s="25">
        <v>331956.46999999997</v>
      </c>
      <c r="I78" s="25">
        <v>331956.46999999997</v>
      </c>
      <c r="J78" s="25">
        <v>305862.40999999997</v>
      </c>
      <c r="K78" s="15">
        <v>36</v>
      </c>
      <c r="L78" s="26">
        <f t="shared" si="4"/>
        <v>36</v>
      </c>
      <c r="M78" s="26">
        <f t="shared" si="3"/>
        <v>26094.059999999998</v>
      </c>
      <c r="N78" s="27">
        <f t="shared" si="5"/>
        <v>1.0843619435103454E-4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22">
        <v>510105</v>
      </c>
      <c r="B79" s="28" t="s">
        <v>115</v>
      </c>
      <c r="C79" s="28" t="s">
        <v>83</v>
      </c>
      <c r="D79" s="25">
        <v>449813.98</v>
      </c>
      <c r="E79" s="25">
        <v>-259861.32999999996</v>
      </c>
      <c r="F79" s="25">
        <v>189952.65000000002</v>
      </c>
      <c r="G79" s="15">
        <v>0</v>
      </c>
      <c r="H79" s="25">
        <v>189952.65000000002</v>
      </c>
      <c r="I79" s="25">
        <v>189952.65000000002</v>
      </c>
      <c r="J79" s="25">
        <v>180063.59</v>
      </c>
      <c r="K79" s="15">
        <v>0</v>
      </c>
      <c r="L79" s="26">
        <f t="shared" si="4"/>
        <v>0</v>
      </c>
      <c r="M79" s="26">
        <f t="shared" si="3"/>
        <v>9889.0600000000268</v>
      </c>
      <c r="N79" s="27">
        <f t="shared" si="5"/>
        <v>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22">
        <v>510106</v>
      </c>
      <c r="B80" s="28" t="s">
        <v>115</v>
      </c>
      <c r="C80" s="28" t="s">
        <v>83</v>
      </c>
      <c r="D80" s="25">
        <v>0</v>
      </c>
      <c r="E80" s="25">
        <v>5094</v>
      </c>
      <c r="F80" s="25">
        <v>5094</v>
      </c>
      <c r="G80" s="15">
        <v>0</v>
      </c>
      <c r="H80" s="25">
        <v>3396</v>
      </c>
      <c r="I80" s="25">
        <v>3396</v>
      </c>
      <c r="J80" s="25">
        <v>3396</v>
      </c>
      <c r="K80" s="15">
        <v>1698</v>
      </c>
      <c r="L80" s="26">
        <f t="shared" si="4"/>
        <v>1698</v>
      </c>
      <c r="M80" s="26">
        <f t="shared" si="3"/>
        <v>0</v>
      </c>
      <c r="N80" s="27">
        <f t="shared" si="5"/>
        <v>0.33333333333333331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22">
        <v>510106</v>
      </c>
      <c r="B81" s="28" t="s">
        <v>115</v>
      </c>
      <c r="C81" s="28" t="s">
        <v>83</v>
      </c>
      <c r="D81" s="25">
        <v>8490</v>
      </c>
      <c r="E81" s="25">
        <v>0</v>
      </c>
      <c r="F81" s="25">
        <v>8490</v>
      </c>
      <c r="G81" s="15">
        <v>0</v>
      </c>
      <c r="H81" s="25">
        <v>8490</v>
      </c>
      <c r="I81" s="25">
        <v>8490</v>
      </c>
      <c r="J81" s="25">
        <v>7822.63</v>
      </c>
      <c r="K81" s="15">
        <v>0</v>
      </c>
      <c r="L81" s="26">
        <f t="shared" si="4"/>
        <v>0</v>
      </c>
      <c r="M81" s="26">
        <f t="shared" si="3"/>
        <v>667.36999999999989</v>
      </c>
      <c r="N81" s="27">
        <f t="shared" si="5"/>
        <v>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22">
        <v>510106</v>
      </c>
      <c r="B82" s="28" t="s">
        <v>115</v>
      </c>
      <c r="C82" s="28" t="s">
        <v>84</v>
      </c>
      <c r="D82" s="25">
        <v>12109.6</v>
      </c>
      <c r="E82" s="25">
        <v>-5317.6</v>
      </c>
      <c r="F82" s="25">
        <v>6792</v>
      </c>
      <c r="G82" s="15">
        <v>0</v>
      </c>
      <c r="H82" s="25">
        <v>6792</v>
      </c>
      <c r="I82" s="25">
        <v>6792</v>
      </c>
      <c r="J82" s="25">
        <v>6391.58</v>
      </c>
      <c r="K82" s="15">
        <v>0</v>
      </c>
      <c r="L82" s="26">
        <f t="shared" si="4"/>
        <v>0</v>
      </c>
      <c r="M82" s="26">
        <f t="shared" si="3"/>
        <v>400.42000000000007</v>
      </c>
      <c r="N82" s="27">
        <f t="shared" si="5"/>
        <v>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22">
        <v>510203</v>
      </c>
      <c r="B83" s="28" t="s">
        <v>115</v>
      </c>
      <c r="C83" s="28" t="s">
        <v>84</v>
      </c>
      <c r="D83" s="25">
        <v>0</v>
      </c>
      <c r="E83" s="25">
        <v>38410.69</v>
      </c>
      <c r="F83" s="25">
        <v>38410.69</v>
      </c>
      <c r="G83" s="15">
        <v>0</v>
      </c>
      <c r="H83" s="25">
        <v>9548.01</v>
      </c>
      <c r="I83" s="25">
        <v>9548.01</v>
      </c>
      <c r="J83" s="25">
        <v>9548.01</v>
      </c>
      <c r="K83" s="15">
        <v>28862.68</v>
      </c>
      <c r="L83" s="26">
        <f t="shared" si="4"/>
        <v>28862.68</v>
      </c>
      <c r="M83" s="26">
        <f t="shared" si="3"/>
        <v>0</v>
      </c>
      <c r="N83" s="27">
        <f t="shared" si="5"/>
        <v>0.75142310643208954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22">
        <v>510203</v>
      </c>
      <c r="B84" s="28" t="s">
        <v>115</v>
      </c>
      <c r="C84" s="28" t="s">
        <v>84</v>
      </c>
      <c r="D84" s="25">
        <v>43188.43</v>
      </c>
      <c r="E84" s="25">
        <v>5342.25</v>
      </c>
      <c r="F84" s="25">
        <v>48530.68</v>
      </c>
      <c r="G84" s="15">
        <v>0</v>
      </c>
      <c r="H84" s="25">
        <v>48470.1</v>
      </c>
      <c r="I84" s="25">
        <v>48470.1</v>
      </c>
      <c r="J84" s="25">
        <v>44660.02</v>
      </c>
      <c r="K84" s="15">
        <v>60.58</v>
      </c>
      <c r="L84" s="26">
        <f t="shared" si="4"/>
        <v>60.580000000001746</v>
      </c>
      <c r="M84" s="26">
        <f t="shared" si="3"/>
        <v>3810.0800000000017</v>
      </c>
      <c r="N84" s="27">
        <f t="shared" si="5"/>
        <v>1.2482825297317438E-3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22">
        <v>510203</v>
      </c>
      <c r="B85" s="28" t="s">
        <v>115</v>
      </c>
      <c r="C85" s="28" t="s">
        <v>85</v>
      </c>
      <c r="D85" s="25">
        <v>55086.43</v>
      </c>
      <c r="E85" s="25">
        <v>-32482.12</v>
      </c>
      <c r="F85" s="25">
        <v>22604.31</v>
      </c>
      <c r="G85" s="15">
        <v>0</v>
      </c>
      <c r="H85" s="25">
        <v>21648.49</v>
      </c>
      <c r="I85" s="25">
        <v>21648.49</v>
      </c>
      <c r="J85" s="25">
        <v>20318.91</v>
      </c>
      <c r="K85" s="15">
        <v>955.82</v>
      </c>
      <c r="L85" s="26">
        <f t="shared" si="4"/>
        <v>955.81999999999971</v>
      </c>
      <c r="M85" s="26">
        <f t="shared" si="3"/>
        <v>1329.5800000000017</v>
      </c>
      <c r="N85" s="27">
        <f t="shared" si="5"/>
        <v>4.228485629510477E-2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22">
        <v>510204</v>
      </c>
      <c r="B86" s="28" t="s">
        <v>115</v>
      </c>
      <c r="C86" s="28" t="s">
        <v>85</v>
      </c>
      <c r="D86" s="25">
        <v>0</v>
      </c>
      <c r="E86" s="25">
        <v>9339.9500000000007</v>
      </c>
      <c r="F86" s="25">
        <v>9339.9500000000007</v>
      </c>
      <c r="G86" s="15">
        <v>0</v>
      </c>
      <c r="H86" s="25">
        <v>2270.8000000000002</v>
      </c>
      <c r="I86" s="25">
        <v>2270.8000000000002</v>
      </c>
      <c r="J86" s="25">
        <v>2270.8000000000002</v>
      </c>
      <c r="K86" s="15">
        <v>7069.15</v>
      </c>
      <c r="L86" s="26">
        <f t="shared" si="4"/>
        <v>7069.1500000000005</v>
      </c>
      <c r="M86" s="26">
        <f t="shared" si="3"/>
        <v>0</v>
      </c>
      <c r="N86" s="27">
        <f t="shared" si="5"/>
        <v>0.7568723601304076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22">
        <v>510204</v>
      </c>
      <c r="B87" s="28" t="s">
        <v>115</v>
      </c>
      <c r="C87" s="28" t="s">
        <v>85</v>
      </c>
      <c r="D87" s="25">
        <v>9917.6</v>
      </c>
      <c r="E87" s="25">
        <v>1764.8999999999996</v>
      </c>
      <c r="F87" s="25">
        <v>11682.5</v>
      </c>
      <c r="G87" s="15">
        <v>0</v>
      </c>
      <c r="H87" s="29">
        <v>11635</v>
      </c>
      <c r="I87" s="29">
        <v>11635</v>
      </c>
      <c r="J87" s="29">
        <v>10720.41</v>
      </c>
      <c r="K87" s="15">
        <v>47.5</v>
      </c>
      <c r="L87" s="26">
        <f t="shared" si="4"/>
        <v>47.5</v>
      </c>
      <c r="M87" s="26">
        <f t="shared" si="3"/>
        <v>914.59000000000015</v>
      </c>
      <c r="N87" s="27">
        <f t="shared" si="5"/>
        <v>4.0659105499679009E-3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22">
        <v>510204</v>
      </c>
      <c r="B88" s="28" t="s">
        <v>115</v>
      </c>
      <c r="C88" s="28" t="s">
        <v>86</v>
      </c>
      <c r="D88" s="25">
        <v>12069.15</v>
      </c>
      <c r="E88" s="25">
        <v>-6520.5999999999995</v>
      </c>
      <c r="F88" s="25">
        <v>5548.55</v>
      </c>
      <c r="G88" s="15">
        <v>0</v>
      </c>
      <c r="H88" s="25">
        <v>5409.8</v>
      </c>
      <c r="I88" s="25">
        <v>5409.8</v>
      </c>
      <c r="J88" s="25">
        <v>5072.2</v>
      </c>
      <c r="K88" s="15">
        <v>138.75</v>
      </c>
      <c r="L88" s="26">
        <f t="shared" si="4"/>
        <v>138.75</v>
      </c>
      <c r="M88" s="26">
        <f t="shared" si="3"/>
        <v>337.60000000000036</v>
      </c>
      <c r="N88" s="27">
        <f t="shared" si="5"/>
        <v>2.500653323841364E-2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22">
        <v>510509</v>
      </c>
      <c r="B89" s="28" t="s">
        <v>115</v>
      </c>
      <c r="C89" s="28" t="s">
        <v>86</v>
      </c>
      <c r="D89" s="25">
        <v>0</v>
      </c>
      <c r="E89" s="25">
        <v>2349.2399999999998</v>
      </c>
      <c r="F89" s="25">
        <v>2349.2399999999998</v>
      </c>
      <c r="G89" s="15">
        <v>0</v>
      </c>
      <c r="H89" s="25">
        <v>836.62</v>
      </c>
      <c r="I89" s="25">
        <v>836.62</v>
      </c>
      <c r="J89" s="25">
        <v>836.62</v>
      </c>
      <c r="K89" s="15">
        <v>1512.62</v>
      </c>
      <c r="L89" s="26">
        <f t="shared" si="4"/>
        <v>1512.62</v>
      </c>
      <c r="M89" s="26">
        <f t="shared" si="3"/>
        <v>0</v>
      </c>
      <c r="N89" s="27">
        <f t="shared" si="5"/>
        <v>0.64387631744734464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22">
        <v>510509</v>
      </c>
      <c r="B90" s="28" t="s">
        <v>115</v>
      </c>
      <c r="C90" s="28" t="s">
        <v>86</v>
      </c>
      <c r="D90" s="25">
        <v>3500</v>
      </c>
      <c r="E90" s="25">
        <v>328.34000000000015</v>
      </c>
      <c r="F90" s="25">
        <v>3828.34</v>
      </c>
      <c r="G90" s="15">
        <v>0</v>
      </c>
      <c r="H90" s="25">
        <v>3828.34</v>
      </c>
      <c r="I90" s="25">
        <v>3828.34</v>
      </c>
      <c r="J90" s="25">
        <v>3527.41</v>
      </c>
      <c r="K90" s="15">
        <v>0</v>
      </c>
      <c r="L90" s="26">
        <f t="shared" si="4"/>
        <v>0</v>
      </c>
      <c r="M90" s="26">
        <f t="shared" si="3"/>
        <v>300.93000000000029</v>
      </c>
      <c r="N90" s="27">
        <f t="shared" si="5"/>
        <v>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22">
        <v>510509</v>
      </c>
      <c r="B91" s="28" t="s">
        <v>115</v>
      </c>
      <c r="C91" s="28" t="s">
        <v>87</v>
      </c>
      <c r="D91" s="25">
        <v>0</v>
      </c>
      <c r="E91" s="25">
        <v>450.76</v>
      </c>
      <c r="F91" s="25">
        <v>450.76</v>
      </c>
      <c r="G91" s="15">
        <v>0</v>
      </c>
      <c r="H91" s="25">
        <v>450.76</v>
      </c>
      <c r="I91" s="25">
        <v>450.76</v>
      </c>
      <c r="J91" s="25">
        <v>423.4</v>
      </c>
      <c r="K91" s="15">
        <v>0</v>
      </c>
      <c r="L91" s="26">
        <f t="shared" si="4"/>
        <v>0</v>
      </c>
      <c r="M91" s="26">
        <f t="shared" si="3"/>
        <v>27.360000000000014</v>
      </c>
      <c r="N91" s="27">
        <f t="shared" si="5"/>
        <v>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22">
        <v>510510</v>
      </c>
      <c r="B92" s="28" t="s">
        <v>115</v>
      </c>
      <c r="C92" s="28" t="s">
        <v>87</v>
      </c>
      <c r="D92" s="25">
        <v>0</v>
      </c>
      <c r="E92" s="25">
        <v>149365.23000000001</v>
      </c>
      <c r="F92" s="25">
        <v>149365.23000000001</v>
      </c>
      <c r="G92" s="15">
        <v>0</v>
      </c>
      <c r="H92" s="25">
        <v>76310.399999999994</v>
      </c>
      <c r="I92" s="25">
        <v>76310.399999999994</v>
      </c>
      <c r="J92" s="25">
        <v>76310.399999999994</v>
      </c>
      <c r="K92" s="15">
        <v>73054.83</v>
      </c>
      <c r="L92" s="26">
        <f t="shared" si="4"/>
        <v>73054.830000000016</v>
      </c>
      <c r="M92" s="26">
        <f t="shared" si="3"/>
        <v>0</v>
      </c>
      <c r="N92" s="27">
        <f t="shared" si="5"/>
        <v>0.48910198176643932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22">
        <v>510510</v>
      </c>
      <c r="B93" s="28" t="s">
        <v>115</v>
      </c>
      <c r="C93" s="28" t="s">
        <v>87</v>
      </c>
      <c r="D93" s="25">
        <v>171643.85</v>
      </c>
      <c r="E93" s="25">
        <v>44746.399999999994</v>
      </c>
      <c r="F93" s="25">
        <v>216390.25</v>
      </c>
      <c r="G93" s="15">
        <v>0</v>
      </c>
      <c r="H93" s="25">
        <v>216299.51</v>
      </c>
      <c r="I93" s="25">
        <v>216299.51</v>
      </c>
      <c r="J93" s="25">
        <v>199296.88</v>
      </c>
      <c r="K93" s="15">
        <v>90.74</v>
      </c>
      <c r="L93" s="26">
        <f t="shared" si="4"/>
        <v>90.739999999990687</v>
      </c>
      <c r="M93" s="26">
        <f t="shared" si="3"/>
        <v>17002.630000000005</v>
      </c>
      <c r="N93" s="27">
        <f t="shared" si="5"/>
        <v>4.1933497465801109E-4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22">
        <v>510510</v>
      </c>
      <c r="B94" s="28" t="s">
        <v>115</v>
      </c>
      <c r="C94" s="28" t="s">
        <v>88</v>
      </c>
      <c r="D94" s="25">
        <v>195777.53</v>
      </c>
      <c r="E94" s="25">
        <v>-89201.76</v>
      </c>
      <c r="F94" s="25">
        <v>106575.77</v>
      </c>
      <c r="G94" s="15">
        <v>0</v>
      </c>
      <c r="H94" s="25">
        <v>106575.77</v>
      </c>
      <c r="I94" s="25">
        <v>106575.77</v>
      </c>
      <c r="J94" s="25">
        <v>101072.29000000001</v>
      </c>
      <c r="K94" s="15">
        <v>0</v>
      </c>
      <c r="L94" s="26">
        <f t="shared" si="4"/>
        <v>0</v>
      </c>
      <c r="M94" s="26">
        <f t="shared" si="3"/>
        <v>5503.4799999999959</v>
      </c>
      <c r="N94" s="27">
        <f t="shared" si="5"/>
        <v>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22">
        <v>510512</v>
      </c>
      <c r="B95" s="28" t="s">
        <v>115</v>
      </c>
      <c r="C95" s="28" t="s">
        <v>88</v>
      </c>
      <c r="D95" s="25">
        <v>0</v>
      </c>
      <c r="E95" s="25">
        <v>480</v>
      </c>
      <c r="F95" s="25">
        <v>480</v>
      </c>
      <c r="G95" s="15">
        <v>0</v>
      </c>
      <c r="H95" s="25">
        <v>214.92</v>
      </c>
      <c r="I95" s="25">
        <v>214.92</v>
      </c>
      <c r="J95" s="25">
        <v>214.92</v>
      </c>
      <c r="K95" s="15">
        <v>265.08</v>
      </c>
      <c r="L95" s="26">
        <f t="shared" si="4"/>
        <v>265.08000000000004</v>
      </c>
      <c r="M95" s="26">
        <f t="shared" si="3"/>
        <v>0</v>
      </c>
      <c r="N95" s="27">
        <f t="shared" si="5"/>
        <v>0.55225000000000013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22">
        <v>510512</v>
      </c>
      <c r="B96" s="28" t="s">
        <v>115</v>
      </c>
      <c r="C96" s="28" t="s">
        <v>88</v>
      </c>
      <c r="D96" s="25">
        <v>8000</v>
      </c>
      <c r="E96" s="25">
        <v>-7220</v>
      </c>
      <c r="F96" s="25">
        <v>780</v>
      </c>
      <c r="G96" s="15">
        <v>0</v>
      </c>
      <c r="H96" s="25">
        <v>780</v>
      </c>
      <c r="I96" s="25">
        <v>780</v>
      </c>
      <c r="J96" s="25">
        <v>718.69</v>
      </c>
      <c r="K96" s="15">
        <v>0</v>
      </c>
      <c r="L96" s="26">
        <f t="shared" si="4"/>
        <v>0</v>
      </c>
      <c r="M96" s="26">
        <f t="shared" si="3"/>
        <v>61.309999999999945</v>
      </c>
      <c r="N96" s="27">
        <f t="shared" si="5"/>
        <v>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22">
        <v>510512</v>
      </c>
      <c r="B97" s="28" t="s">
        <v>115</v>
      </c>
      <c r="C97" s="28" t="s">
        <v>89</v>
      </c>
      <c r="D97" s="25">
        <v>2161.0700000000002</v>
      </c>
      <c r="E97" s="25">
        <v>-1054.8900000000001</v>
      </c>
      <c r="F97" s="25">
        <v>1106.18</v>
      </c>
      <c r="G97" s="15">
        <v>0</v>
      </c>
      <c r="H97" s="25">
        <v>1106.18</v>
      </c>
      <c r="I97" s="25">
        <v>1106.18</v>
      </c>
      <c r="J97" s="25">
        <v>1062.77</v>
      </c>
      <c r="K97" s="15">
        <v>0</v>
      </c>
      <c r="L97" s="26">
        <f t="shared" si="4"/>
        <v>0</v>
      </c>
      <c r="M97" s="26">
        <f t="shared" si="3"/>
        <v>43.410000000000082</v>
      </c>
      <c r="N97" s="27">
        <f t="shared" si="5"/>
        <v>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22">
        <v>510513</v>
      </c>
      <c r="B98" s="28" t="s">
        <v>115</v>
      </c>
      <c r="C98" s="28" t="s">
        <v>89</v>
      </c>
      <c r="D98" s="25">
        <v>0</v>
      </c>
      <c r="E98" s="25">
        <v>5961.08</v>
      </c>
      <c r="F98" s="25">
        <v>5961.08</v>
      </c>
      <c r="G98" s="15">
        <v>0</v>
      </c>
      <c r="H98" s="25">
        <v>0</v>
      </c>
      <c r="I98" s="25">
        <v>0</v>
      </c>
      <c r="J98" s="25">
        <v>0</v>
      </c>
      <c r="K98" s="15">
        <v>5961.08</v>
      </c>
      <c r="L98" s="26">
        <f t="shared" si="4"/>
        <v>5961.08</v>
      </c>
      <c r="M98" s="26">
        <f t="shared" si="3"/>
        <v>0</v>
      </c>
      <c r="N98" s="27">
        <f t="shared" si="5"/>
        <v>1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22">
        <v>510513</v>
      </c>
      <c r="B99" s="28" t="s">
        <v>115</v>
      </c>
      <c r="C99" s="28" t="s">
        <v>89</v>
      </c>
      <c r="D99" s="25">
        <v>10000</v>
      </c>
      <c r="E99" s="25">
        <v>10378.170000000002</v>
      </c>
      <c r="F99" s="25">
        <v>20378.170000000002</v>
      </c>
      <c r="G99" s="15">
        <v>0</v>
      </c>
      <c r="H99" s="25">
        <v>20287.900000000001</v>
      </c>
      <c r="I99" s="25">
        <v>20287.900000000001</v>
      </c>
      <c r="J99" s="25">
        <v>18693.13</v>
      </c>
      <c r="K99" s="15">
        <v>90.27</v>
      </c>
      <c r="L99" s="26">
        <f t="shared" si="4"/>
        <v>90.270000000000437</v>
      </c>
      <c r="M99" s="26">
        <f t="shared" si="3"/>
        <v>1594.7700000000004</v>
      </c>
      <c r="N99" s="27">
        <f t="shared" si="5"/>
        <v>4.4297402563625897E-3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22">
        <v>510513</v>
      </c>
      <c r="B100" s="28" t="s">
        <v>115</v>
      </c>
      <c r="C100" s="28" t="s">
        <v>90</v>
      </c>
      <c r="D100" s="25">
        <v>7400.05</v>
      </c>
      <c r="E100" s="25">
        <v>-6239.13</v>
      </c>
      <c r="F100" s="25">
        <v>1160.92</v>
      </c>
      <c r="G100" s="15">
        <v>0</v>
      </c>
      <c r="H100" s="25">
        <v>1160.92</v>
      </c>
      <c r="I100" s="25">
        <v>1160.92</v>
      </c>
      <c r="J100" s="25">
        <v>1069.6600000000001</v>
      </c>
      <c r="K100" s="15">
        <v>0</v>
      </c>
      <c r="L100" s="26">
        <f t="shared" si="4"/>
        <v>0</v>
      </c>
      <c r="M100" s="26">
        <f t="shared" si="3"/>
        <v>91.259999999999991</v>
      </c>
      <c r="N100" s="27">
        <f t="shared" si="5"/>
        <v>0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22">
        <v>510601</v>
      </c>
      <c r="B101" s="28" t="s">
        <v>115</v>
      </c>
      <c r="C101" s="28" t="s">
        <v>90</v>
      </c>
      <c r="D101" s="25">
        <v>0</v>
      </c>
      <c r="E101" s="25">
        <v>51033.9</v>
      </c>
      <c r="F101" s="25">
        <v>51033.9</v>
      </c>
      <c r="G101" s="15">
        <v>0</v>
      </c>
      <c r="H101" s="25">
        <v>24519.19</v>
      </c>
      <c r="I101" s="25">
        <v>24519.19</v>
      </c>
      <c r="J101" s="25">
        <v>24519.19</v>
      </c>
      <c r="K101" s="15">
        <v>26514.71</v>
      </c>
      <c r="L101" s="26">
        <f t="shared" si="4"/>
        <v>26514.710000000003</v>
      </c>
      <c r="M101" s="26">
        <f t="shared" si="3"/>
        <v>0</v>
      </c>
      <c r="N101" s="27">
        <f t="shared" si="5"/>
        <v>0.51955092595314101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22">
        <v>510601</v>
      </c>
      <c r="B102" s="28" t="s">
        <v>115</v>
      </c>
      <c r="C102" s="28" t="s">
        <v>90</v>
      </c>
      <c r="D102" s="25">
        <v>60334.98</v>
      </c>
      <c r="E102" s="25">
        <v>7484.5799999999945</v>
      </c>
      <c r="F102" s="25">
        <v>67819.56</v>
      </c>
      <c r="G102" s="15">
        <v>0</v>
      </c>
      <c r="H102" s="25">
        <v>67810.31</v>
      </c>
      <c r="I102" s="25">
        <v>67810.31</v>
      </c>
      <c r="J102" s="25">
        <v>62479.95</v>
      </c>
      <c r="K102" s="15">
        <v>9.25</v>
      </c>
      <c r="L102" s="26">
        <f t="shared" si="4"/>
        <v>9.25</v>
      </c>
      <c r="M102" s="26">
        <f t="shared" si="3"/>
        <v>5330.3600000000006</v>
      </c>
      <c r="N102" s="27">
        <f t="shared" si="5"/>
        <v>1.3639133017082387E-4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22">
        <v>510601</v>
      </c>
      <c r="B103" s="28" t="s">
        <v>115</v>
      </c>
      <c r="C103" s="28" t="s">
        <v>91</v>
      </c>
      <c r="D103" s="25">
        <v>76829.179999999993</v>
      </c>
      <c r="E103" s="25">
        <v>-41139.419999999991</v>
      </c>
      <c r="F103" s="25">
        <v>35689.760000000002</v>
      </c>
      <c r="G103" s="15">
        <v>0</v>
      </c>
      <c r="H103" s="25">
        <v>35689.760000000002</v>
      </c>
      <c r="I103" s="25">
        <v>35689.760000000002</v>
      </c>
      <c r="J103" s="25">
        <v>33828.870000000003</v>
      </c>
      <c r="K103" s="15">
        <v>0</v>
      </c>
      <c r="L103" s="26">
        <f t="shared" si="4"/>
        <v>0</v>
      </c>
      <c r="M103" s="26">
        <f t="shared" si="3"/>
        <v>1860.8899999999994</v>
      </c>
      <c r="N103" s="27">
        <f t="shared" si="5"/>
        <v>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22">
        <v>510602</v>
      </c>
      <c r="B104" s="28" t="s">
        <v>115</v>
      </c>
      <c r="C104" s="28" t="s">
        <v>91</v>
      </c>
      <c r="D104" s="25">
        <v>0</v>
      </c>
      <c r="E104" s="25">
        <v>32303.84</v>
      </c>
      <c r="F104" s="25">
        <v>32303.84</v>
      </c>
      <c r="G104" s="15">
        <v>0</v>
      </c>
      <c r="H104" s="25">
        <v>11197.21</v>
      </c>
      <c r="I104" s="25">
        <v>11197.21</v>
      </c>
      <c r="J104" s="25">
        <v>11126.96</v>
      </c>
      <c r="K104" s="15">
        <v>21106.63</v>
      </c>
      <c r="L104" s="26">
        <f t="shared" si="4"/>
        <v>21106.63</v>
      </c>
      <c r="M104" s="26">
        <f t="shared" si="3"/>
        <v>70.25</v>
      </c>
      <c r="N104" s="27">
        <f t="shared" si="5"/>
        <v>0.65337835997206528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22">
        <v>510602</v>
      </c>
      <c r="B105" s="28" t="s">
        <v>115</v>
      </c>
      <c r="C105" s="28" t="s">
        <v>91</v>
      </c>
      <c r="D105" s="25">
        <v>43171.16</v>
      </c>
      <c r="E105" s="25">
        <v>-13501.330000000002</v>
      </c>
      <c r="F105" s="25">
        <v>29669.83</v>
      </c>
      <c r="G105" s="15">
        <v>0</v>
      </c>
      <c r="H105" s="25">
        <v>29669.83</v>
      </c>
      <c r="I105" s="25">
        <v>29669.83</v>
      </c>
      <c r="J105" s="25">
        <v>27337.58</v>
      </c>
      <c r="K105" s="15">
        <v>0</v>
      </c>
      <c r="L105" s="26">
        <f t="shared" si="4"/>
        <v>0</v>
      </c>
      <c r="M105" s="26">
        <f t="shared" si="3"/>
        <v>2332.25</v>
      </c>
      <c r="N105" s="27">
        <f t="shared" si="5"/>
        <v>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22">
        <v>510602</v>
      </c>
      <c r="B106" s="28" t="s">
        <v>115</v>
      </c>
      <c r="C106" s="28" t="s">
        <v>92</v>
      </c>
      <c r="D106" s="25">
        <v>30049.55</v>
      </c>
      <c r="E106" s="25">
        <v>-14574.369999999999</v>
      </c>
      <c r="F106" s="25">
        <v>15475.18</v>
      </c>
      <c r="G106" s="15">
        <v>0</v>
      </c>
      <c r="H106" s="25">
        <v>15475.18</v>
      </c>
      <c r="I106" s="25">
        <v>15475.18</v>
      </c>
      <c r="J106" s="25">
        <v>14683.98</v>
      </c>
      <c r="K106" s="15">
        <v>0</v>
      </c>
      <c r="L106" s="26">
        <f t="shared" si="4"/>
        <v>0</v>
      </c>
      <c r="M106" s="26">
        <f t="shared" si="3"/>
        <v>791.20000000000073</v>
      </c>
      <c r="N106" s="27">
        <f t="shared" si="5"/>
        <v>0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22">
        <v>510704</v>
      </c>
      <c r="B107" s="28" t="s">
        <v>115</v>
      </c>
      <c r="C107" s="28" t="s">
        <v>93</v>
      </c>
      <c r="D107" s="25">
        <v>990.5</v>
      </c>
      <c r="E107" s="25">
        <v>-990.5</v>
      </c>
      <c r="F107" s="25">
        <v>0</v>
      </c>
      <c r="G107" s="15">
        <v>0</v>
      </c>
      <c r="H107" s="25">
        <v>0</v>
      </c>
      <c r="I107" s="25">
        <v>0</v>
      </c>
      <c r="J107" s="25">
        <v>0</v>
      </c>
      <c r="K107" s="15">
        <v>0</v>
      </c>
      <c r="L107" s="26">
        <f t="shared" si="4"/>
        <v>0</v>
      </c>
      <c r="M107" s="26">
        <f t="shared" si="3"/>
        <v>0</v>
      </c>
      <c r="N107" s="27">
        <v>0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22">
        <v>510705</v>
      </c>
      <c r="B108" s="28" t="s">
        <v>115</v>
      </c>
      <c r="C108" s="28" t="s">
        <v>94</v>
      </c>
      <c r="D108" s="25">
        <v>0</v>
      </c>
      <c r="E108" s="25">
        <v>40000</v>
      </c>
      <c r="F108" s="25">
        <v>40000</v>
      </c>
      <c r="G108" s="15">
        <v>0</v>
      </c>
      <c r="H108" s="25">
        <v>0</v>
      </c>
      <c r="I108" s="25">
        <v>0</v>
      </c>
      <c r="J108" s="25">
        <v>0</v>
      </c>
      <c r="K108" s="15">
        <v>40000</v>
      </c>
      <c r="L108" s="26">
        <f t="shared" si="4"/>
        <v>40000</v>
      </c>
      <c r="M108" s="26">
        <f t="shared" si="3"/>
        <v>0</v>
      </c>
      <c r="N108" s="27">
        <f t="shared" si="5"/>
        <v>1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22">
        <v>510706</v>
      </c>
      <c r="B109" s="28" t="s">
        <v>115</v>
      </c>
      <c r="C109" s="28" t="s">
        <v>95</v>
      </c>
      <c r="D109" s="25">
        <v>0</v>
      </c>
      <c r="E109" s="25">
        <v>53100</v>
      </c>
      <c r="F109" s="25">
        <v>53100</v>
      </c>
      <c r="G109" s="15">
        <v>0</v>
      </c>
      <c r="H109" s="25">
        <v>53100</v>
      </c>
      <c r="I109" s="25">
        <v>53100</v>
      </c>
      <c r="J109" s="25">
        <v>53100</v>
      </c>
      <c r="K109" s="15">
        <v>0</v>
      </c>
      <c r="L109" s="26">
        <f t="shared" si="4"/>
        <v>0</v>
      </c>
      <c r="M109" s="26">
        <f t="shared" si="3"/>
        <v>0</v>
      </c>
      <c r="N109" s="27">
        <f t="shared" si="5"/>
        <v>0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22">
        <v>510707</v>
      </c>
      <c r="B110" s="28" t="s">
        <v>115</v>
      </c>
      <c r="C110" s="28" t="s">
        <v>95</v>
      </c>
      <c r="D110" s="25">
        <v>0</v>
      </c>
      <c r="E110" s="25">
        <v>22389.18</v>
      </c>
      <c r="F110" s="25">
        <v>22389.18</v>
      </c>
      <c r="G110" s="15">
        <v>0</v>
      </c>
      <c r="H110" s="25">
        <v>9966.3700000000008</v>
      </c>
      <c r="I110" s="25">
        <v>9966.3700000000008</v>
      </c>
      <c r="J110" s="25">
        <v>9966.3700000000008</v>
      </c>
      <c r="K110" s="15">
        <v>12422.81</v>
      </c>
      <c r="L110" s="26">
        <f t="shared" si="4"/>
        <v>12422.81</v>
      </c>
      <c r="M110" s="26">
        <f t="shared" si="3"/>
        <v>0</v>
      </c>
      <c r="N110" s="27">
        <f t="shared" si="5"/>
        <v>0.55485774825161083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22">
        <v>510707</v>
      </c>
      <c r="B111" s="28" t="s">
        <v>115</v>
      </c>
      <c r="C111" s="28" t="s">
        <v>95</v>
      </c>
      <c r="D111" s="25">
        <v>42197.93</v>
      </c>
      <c r="E111" s="25">
        <v>-42197.93</v>
      </c>
      <c r="F111" s="25">
        <v>0</v>
      </c>
      <c r="G111" s="15">
        <v>0</v>
      </c>
      <c r="H111" s="25">
        <v>0</v>
      </c>
      <c r="I111" s="25">
        <v>0</v>
      </c>
      <c r="J111" s="25">
        <v>0</v>
      </c>
      <c r="K111" s="15">
        <v>0</v>
      </c>
      <c r="L111" s="26">
        <f t="shared" si="4"/>
        <v>0</v>
      </c>
      <c r="M111" s="26">
        <f t="shared" si="3"/>
        <v>0</v>
      </c>
      <c r="N111" s="27">
        <v>0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22">
        <v>510707</v>
      </c>
      <c r="B112" s="28" t="s">
        <v>115</v>
      </c>
      <c r="C112" s="28" t="s">
        <v>96</v>
      </c>
      <c r="D112" s="25">
        <v>26962.5</v>
      </c>
      <c r="E112" s="25">
        <v>-9351.68</v>
      </c>
      <c r="F112" s="25">
        <v>17610.82</v>
      </c>
      <c r="G112" s="15">
        <v>0</v>
      </c>
      <c r="H112" s="25">
        <v>17130.32</v>
      </c>
      <c r="I112" s="25">
        <v>17130.32</v>
      </c>
      <c r="J112" s="25">
        <v>15946.43</v>
      </c>
      <c r="K112" s="15">
        <v>480.5</v>
      </c>
      <c r="L112" s="26">
        <f t="shared" si="4"/>
        <v>480.5</v>
      </c>
      <c r="M112" s="26">
        <f t="shared" si="3"/>
        <v>1183.8899999999994</v>
      </c>
      <c r="N112" s="27">
        <f t="shared" si="5"/>
        <v>2.7284362681578713E-2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22">
        <v>510711</v>
      </c>
      <c r="B113" s="28" t="s">
        <v>115</v>
      </c>
      <c r="C113" s="28" t="s">
        <v>48</v>
      </c>
      <c r="D113" s="25">
        <v>0</v>
      </c>
      <c r="E113" s="25">
        <v>50000</v>
      </c>
      <c r="F113" s="25">
        <v>50000</v>
      </c>
      <c r="G113" s="15">
        <v>0</v>
      </c>
      <c r="H113" s="25">
        <v>0</v>
      </c>
      <c r="I113" s="25">
        <v>0</v>
      </c>
      <c r="J113" s="25">
        <v>0</v>
      </c>
      <c r="K113" s="15">
        <v>50000</v>
      </c>
      <c r="L113" s="26">
        <f t="shared" si="4"/>
        <v>50000</v>
      </c>
      <c r="M113" s="26">
        <f t="shared" si="3"/>
        <v>0</v>
      </c>
      <c r="N113" s="27">
        <f t="shared" si="5"/>
        <v>1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22">
        <v>730604</v>
      </c>
      <c r="B114" s="28" t="s">
        <v>119</v>
      </c>
      <c r="C114" s="28" t="s">
        <v>58</v>
      </c>
      <c r="D114" s="25">
        <v>24380</v>
      </c>
      <c r="E114" s="25">
        <v>-12596.62</v>
      </c>
      <c r="F114" s="25">
        <v>11783.38</v>
      </c>
      <c r="G114" s="15">
        <v>0</v>
      </c>
      <c r="H114" s="25">
        <v>11783.38</v>
      </c>
      <c r="I114" s="25">
        <v>11783.38</v>
      </c>
      <c r="J114" s="25">
        <v>11722.37</v>
      </c>
      <c r="K114" s="15">
        <v>0</v>
      </c>
      <c r="L114" s="26">
        <f t="shared" si="4"/>
        <v>0</v>
      </c>
      <c r="M114" s="26">
        <f t="shared" si="3"/>
        <v>61.009999999998399</v>
      </c>
      <c r="N114" s="27">
        <f t="shared" si="5"/>
        <v>0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22">
        <v>730604</v>
      </c>
      <c r="B115" s="28" t="s">
        <v>119</v>
      </c>
      <c r="C115" s="28" t="s">
        <v>62</v>
      </c>
      <c r="D115" s="25">
        <v>17500</v>
      </c>
      <c r="E115" s="25">
        <v>-100</v>
      </c>
      <c r="F115" s="25">
        <v>17400</v>
      </c>
      <c r="G115" s="15">
        <v>0</v>
      </c>
      <c r="H115" s="25">
        <v>17400</v>
      </c>
      <c r="I115" s="25">
        <v>17400</v>
      </c>
      <c r="J115" s="25">
        <v>17309.91</v>
      </c>
      <c r="K115" s="15">
        <v>0</v>
      </c>
      <c r="L115" s="26">
        <f t="shared" si="4"/>
        <v>0</v>
      </c>
      <c r="M115" s="26">
        <f t="shared" si="3"/>
        <v>90.090000000000146</v>
      </c>
      <c r="N115" s="27">
        <f t="shared" si="5"/>
        <v>0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22">
        <v>730604</v>
      </c>
      <c r="B116" s="28" t="s">
        <v>119</v>
      </c>
      <c r="C116" s="28" t="s">
        <v>60</v>
      </c>
      <c r="D116" s="25">
        <v>67750</v>
      </c>
      <c r="E116" s="25">
        <v>-67750</v>
      </c>
      <c r="F116" s="25">
        <v>0</v>
      </c>
      <c r="G116" s="15">
        <v>0</v>
      </c>
      <c r="H116" s="25">
        <v>0</v>
      </c>
      <c r="I116" s="25">
        <v>0</v>
      </c>
      <c r="J116" s="25">
        <v>0</v>
      </c>
      <c r="K116" s="15">
        <v>0</v>
      </c>
      <c r="L116" s="26">
        <f t="shared" si="4"/>
        <v>0</v>
      </c>
      <c r="M116" s="26">
        <f t="shared" si="3"/>
        <v>0</v>
      </c>
      <c r="N116" s="27">
        <v>0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22">
        <v>730607</v>
      </c>
      <c r="B117" s="28" t="s">
        <v>119</v>
      </c>
      <c r="C117" s="28" t="s">
        <v>60</v>
      </c>
      <c r="D117" s="25">
        <v>6438.24</v>
      </c>
      <c r="E117" s="25">
        <v>-6438.24</v>
      </c>
      <c r="F117" s="25">
        <v>0</v>
      </c>
      <c r="G117" s="15">
        <v>0</v>
      </c>
      <c r="H117" s="25">
        <v>0</v>
      </c>
      <c r="I117" s="25">
        <v>0</v>
      </c>
      <c r="J117" s="25">
        <v>0</v>
      </c>
      <c r="K117" s="15">
        <v>0</v>
      </c>
      <c r="L117" s="26">
        <f t="shared" si="4"/>
        <v>0</v>
      </c>
      <c r="M117" s="26">
        <f t="shared" si="3"/>
        <v>0</v>
      </c>
      <c r="N117" s="27">
        <v>0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22">
        <v>730702</v>
      </c>
      <c r="B118" s="28" t="s">
        <v>119</v>
      </c>
      <c r="C118" s="28" t="s">
        <v>60</v>
      </c>
      <c r="D118" s="25">
        <v>0</v>
      </c>
      <c r="E118" s="25">
        <v>39591.5</v>
      </c>
      <c r="F118" s="25">
        <v>39591.5</v>
      </c>
      <c r="G118" s="15">
        <v>38737.5</v>
      </c>
      <c r="H118" s="25">
        <v>0</v>
      </c>
      <c r="I118" s="25">
        <v>0</v>
      </c>
      <c r="J118" s="25">
        <v>0</v>
      </c>
      <c r="K118" s="15">
        <v>854</v>
      </c>
      <c r="L118" s="26">
        <f t="shared" si="4"/>
        <v>39591.5</v>
      </c>
      <c r="M118" s="26">
        <f t="shared" si="3"/>
        <v>0</v>
      </c>
      <c r="N118" s="27">
        <f t="shared" si="5"/>
        <v>1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22">
        <v>750104</v>
      </c>
      <c r="B119" s="28" t="s">
        <v>120</v>
      </c>
      <c r="C119" s="28" t="s">
        <v>97</v>
      </c>
      <c r="D119" s="25">
        <v>350000</v>
      </c>
      <c r="E119" s="25">
        <v>-85100</v>
      </c>
      <c r="F119" s="25">
        <v>264900</v>
      </c>
      <c r="G119" s="15">
        <v>11918.41</v>
      </c>
      <c r="H119" s="25">
        <v>251697.82</v>
      </c>
      <c r="I119" s="25">
        <v>251697.82</v>
      </c>
      <c r="J119" s="25">
        <v>251635.55</v>
      </c>
      <c r="K119" s="15">
        <v>1283.77</v>
      </c>
      <c r="L119" s="26">
        <f t="shared" si="4"/>
        <v>13202.179999999993</v>
      </c>
      <c r="M119" s="26">
        <f t="shared" si="3"/>
        <v>62.270000000018626</v>
      </c>
      <c r="N119" s="27">
        <f t="shared" si="5"/>
        <v>4.9838354095885211E-2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22">
        <v>750104</v>
      </c>
      <c r="B120" s="28" t="s">
        <v>120</v>
      </c>
      <c r="C120" s="28" t="s">
        <v>62</v>
      </c>
      <c r="D120" s="25">
        <v>155000</v>
      </c>
      <c r="E120" s="25">
        <v>-155000</v>
      </c>
      <c r="F120" s="25">
        <v>0</v>
      </c>
      <c r="G120" s="15">
        <v>0</v>
      </c>
      <c r="H120" s="25">
        <v>0</v>
      </c>
      <c r="I120" s="25">
        <v>0</v>
      </c>
      <c r="J120" s="25">
        <v>0</v>
      </c>
      <c r="K120" s="15">
        <v>0</v>
      </c>
      <c r="L120" s="26">
        <f t="shared" si="4"/>
        <v>0</v>
      </c>
      <c r="M120" s="26">
        <f t="shared" si="3"/>
        <v>0</v>
      </c>
      <c r="N120" s="27">
        <v>0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22">
        <v>750104</v>
      </c>
      <c r="B121" s="28" t="s">
        <v>120</v>
      </c>
      <c r="C121" s="28" t="s">
        <v>98</v>
      </c>
      <c r="D121" s="25">
        <v>328931.76</v>
      </c>
      <c r="E121" s="25">
        <v>-28341.919999999984</v>
      </c>
      <c r="F121" s="25">
        <v>300589.84000000003</v>
      </c>
      <c r="G121" s="15">
        <v>0</v>
      </c>
      <c r="H121" s="25">
        <v>297291.01</v>
      </c>
      <c r="I121" s="25">
        <v>297291.01</v>
      </c>
      <c r="J121" s="25">
        <v>297217.46000000002</v>
      </c>
      <c r="K121" s="15">
        <v>3298.83</v>
      </c>
      <c r="L121" s="26">
        <f t="shared" si="4"/>
        <v>3298.8300000000163</v>
      </c>
      <c r="M121" s="26">
        <f t="shared" si="3"/>
        <v>73.549999999988358</v>
      </c>
      <c r="N121" s="27">
        <f t="shared" si="5"/>
        <v>1.0974522625249131E-2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22">
        <v>750104</v>
      </c>
      <c r="B122" s="28" t="s">
        <v>120</v>
      </c>
      <c r="C122" s="28" t="s">
        <v>98</v>
      </c>
      <c r="D122" s="25">
        <v>0</v>
      </c>
      <c r="E122" s="25">
        <v>87528.21</v>
      </c>
      <c r="F122" s="25">
        <v>87528.21</v>
      </c>
      <c r="G122" s="15">
        <v>87528.21</v>
      </c>
      <c r="H122" s="25">
        <v>0</v>
      </c>
      <c r="I122" s="25">
        <v>0</v>
      </c>
      <c r="J122" s="25">
        <v>0</v>
      </c>
      <c r="K122" s="15">
        <v>0</v>
      </c>
      <c r="L122" s="26">
        <f t="shared" si="4"/>
        <v>87528.21</v>
      </c>
      <c r="M122" s="26">
        <f t="shared" si="3"/>
        <v>0</v>
      </c>
      <c r="N122" s="27">
        <f t="shared" si="5"/>
        <v>1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22">
        <v>750104</v>
      </c>
      <c r="B123" s="28" t="s">
        <v>120</v>
      </c>
      <c r="C123" s="28" t="s">
        <v>98</v>
      </c>
      <c r="D123" s="25">
        <v>1650000</v>
      </c>
      <c r="E123" s="25">
        <v>-812528.21</v>
      </c>
      <c r="F123" s="25">
        <v>837471.79</v>
      </c>
      <c r="G123" s="15">
        <v>837471.79</v>
      </c>
      <c r="H123" s="25">
        <v>0</v>
      </c>
      <c r="I123" s="25">
        <v>0</v>
      </c>
      <c r="J123" s="25">
        <v>0</v>
      </c>
      <c r="K123" s="15">
        <v>0</v>
      </c>
      <c r="L123" s="26">
        <f t="shared" si="4"/>
        <v>837471.79</v>
      </c>
      <c r="M123" s="26">
        <f t="shared" si="3"/>
        <v>0</v>
      </c>
      <c r="N123" s="27">
        <f t="shared" si="5"/>
        <v>1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22">
        <v>730605</v>
      </c>
      <c r="B124" s="28" t="s">
        <v>119</v>
      </c>
      <c r="C124" s="28" t="s">
        <v>98</v>
      </c>
      <c r="D124" s="25">
        <v>0</v>
      </c>
      <c r="E124" s="25">
        <v>0</v>
      </c>
      <c r="F124" s="25">
        <v>0</v>
      </c>
      <c r="G124" s="15">
        <v>0</v>
      </c>
      <c r="H124" s="25">
        <v>0</v>
      </c>
      <c r="I124" s="25">
        <v>0</v>
      </c>
      <c r="J124" s="25">
        <v>0</v>
      </c>
      <c r="K124" s="15">
        <v>0</v>
      </c>
      <c r="L124" s="26">
        <f t="shared" si="4"/>
        <v>0</v>
      </c>
      <c r="M124" s="26">
        <f t="shared" si="3"/>
        <v>0</v>
      </c>
      <c r="N124" s="27">
        <v>0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22">
        <v>750104</v>
      </c>
      <c r="B125" s="28" t="s">
        <v>120</v>
      </c>
      <c r="C125" s="28" t="s">
        <v>98</v>
      </c>
      <c r="D125" s="25">
        <v>0</v>
      </c>
      <c r="E125" s="25">
        <v>143.36000000000001</v>
      </c>
      <c r="F125" s="25">
        <v>143.36000000000001</v>
      </c>
      <c r="G125" s="15">
        <v>0</v>
      </c>
      <c r="H125" s="25">
        <v>0</v>
      </c>
      <c r="I125" s="25">
        <v>0</v>
      </c>
      <c r="J125" s="25">
        <v>0</v>
      </c>
      <c r="K125" s="15">
        <v>143.36000000000001</v>
      </c>
      <c r="L125" s="26">
        <f t="shared" si="4"/>
        <v>143.36000000000001</v>
      </c>
      <c r="M125" s="26">
        <f t="shared" si="3"/>
        <v>0</v>
      </c>
      <c r="N125" s="27">
        <f t="shared" si="5"/>
        <v>1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22">
        <v>710203</v>
      </c>
      <c r="B126" s="28" t="s">
        <v>118</v>
      </c>
      <c r="C126" s="28" t="s">
        <v>99</v>
      </c>
      <c r="D126" s="25">
        <v>12164.17</v>
      </c>
      <c r="E126" s="25">
        <v>-183.81999999999971</v>
      </c>
      <c r="F126" s="25">
        <v>11980.35</v>
      </c>
      <c r="G126" s="15">
        <v>0</v>
      </c>
      <c r="H126" s="25">
        <v>11977.61</v>
      </c>
      <c r="I126" s="25">
        <v>11977.61</v>
      </c>
      <c r="J126" s="25">
        <v>10846.72</v>
      </c>
      <c r="K126" s="15">
        <v>2.74</v>
      </c>
      <c r="L126" s="26">
        <f t="shared" si="4"/>
        <v>2.7399999999997817</v>
      </c>
      <c r="M126" s="26">
        <f t="shared" si="3"/>
        <v>1130.8900000000012</v>
      </c>
      <c r="N126" s="27">
        <f t="shared" si="5"/>
        <v>2.2870784242528654E-4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22">
        <v>710203</v>
      </c>
      <c r="B127" s="28" t="s">
        <v>118</v>
      </c>
      <c r="C127" s="28" t="s">
        <v>98</v>
      </c>
      <c r="D127" s="25">
        <v>0</v>
      </c>
      <c r="E127" s="25">
        <v>14593.68</v>
      </c>
      <c r="F127" s="25">
        <v>14593.68</v>
      </c>
      <c r="G127" s="15">
        <v>0</v>
      </c>
      <c r="H127" s="25">
        <v>3543.29</v>
      </c>
      <c r="I127" s="25">
        <v>3543.29</v>
      </c>
      <c r="J127" s="25">
        <v>3543.29</v>
      </c>
      <c r="K127" s="15">
        <v>11050.39</v>
      </c>
      <c r="L127" s="26">
        <f t="shared" si="4"/>
        <v>11050.39</v>
      </c>
      <c r="M127" s="26">
        <f t="shared" si="3"/>
        <v>0</v>
      </c>
      <c r="N127" s="27">
        <f t="shared" si="5"/>
        <v>0.75720380329019132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22">
        <v>710203</v>
      </c>
      <c r="B128" s="28" t="s">
        <v>118</v>
      </c>
      <c r="C128" s="28" t="s">
        <v>85</v>
      </c>
      <c r="D128" s="25">
        <v>17478.080000000002</v>
      </c>
      <c r="E128" s="25">
        <v>-10319.070000000002</v>
      </c>
      <c r="F128" s="25">
        <v>7159.01</v>
      </c>
      <c r="G128" s="15">
        <v>0</v>
      </c>
      <c r="H128" s="25">
        <v>6200.77</v>
      </c>
      <c r="I128" s="25">
        <v>6200.77</v>
      </c>
      <c r="J128" s="25">
        <v>5747.58</v>
      </c>
      <c r="K128" s="15">
        <v>958.24</v>
      </c>
      <c r="L128" s="26">
        <f t="shared" si="4"/>
        <v>958.23999999999978</v>
      </c>
      <c r="M128" s="26">
        <f t="shared" si="3"/>
        <v>453.19000000000051</v>
      </c>
      <c r="N128" s="27">
        <f t="shared" si="5"/>
        <v>0.1338509095531365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22">
        <v>710204</v>
      </c>
      <c r="B129" s="28" t="s">
        <v>118</v>
      </c>
      <c r="C129" s="28" t="s">
        <v>85</v>
      </c>
      <c r="D129" s="25">
        <v>3287.8</v>
      </c>
      <c r="E129" s="25">
        <v>287.19999999999982</v>
      </c>
      <c r="F129" s="25">
        <v>3575</v>
      </c>
      <c r="G129" s="15">
        <v>0</v>
      </c>
      <c r="H129" s="25">
        <v>3562.5</v>
      </c>
      <c r="I129" s="25">
        <v>3562.5</v>
      </c>
      <c r="J129" s="25">
        <v>3226.14</v>
      </c>
      <c r="K129" s="15">
        <v>12.5</v>
      </c>
      <c r="L129" s="26">
        <f t="shared" si="4"/>
        <v>12.5</v>
      </c>
      <c r="M129" s="26">
        <f t="shared" si="3"/>
        <v>336.36000000000013</v>
      </c>
      <c r="N129" s="27">
        <f t="shared" si="5"/>
        <v>3.4965034965034965E-3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22">
        <v>710204</v>
      </c>
      <c r="B130" s="28" t="s">
        <v>118</v>
      </c>
      <c r="C130" s="28" t="s">
        <v>85</v>
      </c>
      <c r="D130" s="25">
        <v>0</v>
      </c>
      <c r="E130" s="25">
        <v>2464.9</v>
      </c>
      <c r="F130" s="25">
        <v>2464.9</v>
      </c>
      <c r="G130" s="15">
        <v>0</v>
      </c>
      <c r="H130" s="25">
        <v>946.25</v>
      </c>
      <c r="I130" s="25">
        <v>946.25</v>
      </c>
      <c r="J130" s="25">
        <v>946.25</v>
      </c>
      <c r="K130" s="15">
        <v>1518.65</v>
      </c>
      <c r="L130" s="26">
        <f t="shared" si="4"/>
        <v>1518.65</v>
      </c>
      <c r="M130" s="26">
        <f t="shared" si="3"/>
        <v>0</v>
      </c>
      <c r="N130" s="27">
        <f t="shared" si="5"/>
        <v>0.61611018702584286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22">
        <v>710204</v>
      </c>
      <c r="B131" s="28" t="s">
        <v>118</v>
      </c>
      <c r="C131" s="28" t="s">
        <v>85</v>
      </c>
      <c r="D131" s="25">
        <v>4884.33</v>
      </c>
      <c r="E131" s="25">
        <v>-2635.1</v>
      </c>
      <c r="F131" s="25">
        <v>2249.23</v>
      </c>
      <c r="G131" s="15">
        <v>0</v>
      </c>
      <c r="H131" s="25">
        <v>1864.63</v>
      </c>
      <c r="I131" s="25">
        <v>1864.63</v>
      </c>
      <c r="J131" s="25">
        <v>1724.9699999999998</v>
      </c>
      <c r="K131" s="15">
        <v>384.6</v>
      </c>
      <c r="L131" s="26">
        <f t="shared" si="4"/>
        <v>384.59999999999991</v>
      </c>
      <c r="M131" s="26">
        <f t="shared" si="3"/>
        <v>139.66000000000031</v>
      </c>
      <c r="N131" s="27">
        <f t="shared" si="5"/>
        <v>0.17099185054440849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22">
        <v>710510</v>
      </c>
      <c r="B132" s="28" t="s">
        <v>118</v>
      </c>
      <c r="C132" s="28" t="s">
        <v>85</v>
      </c>
      <c r="D132" s="25">
        <v>139170</v>
      </c>
      <c r="E132" s="25">
        <v>4593</v>
      </c>
      <c r="F132" s="25">
        <v>143763</v>
      </c>
      <c r="G132" s="15">
        <v>0</v>
      </c>
      <c r="H132" s="25">
        <v>143730</v>
      </c>
      <c r="I132" s="25">
        <v>143730</v>
      </c>
      <c r="J132" s="25">
        <v>130159.44</v>
      </c>
      <c r="K132" s="15">
        <v>33</v>
      </c>
      <c r="L132" s="26">
        <f t="shared" si="4"/>
        <v>33</v>
      </c>
      <c r="M132" s="26">
        <f t="shared" ref="M132:M195" si="6">+I132-J132</f>
        <v>13570.559999999998</v>
      </c>
      <c r="N132" s="27">
        <f t="shared" si="5"/>
        <v>2.2954445858809291E-4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22">
        <v>710510</v>
      </c>
      <c r="B133" s="28" t="s">
        <v>118</v>
      </c>
      <c r="C133" s="28" t="s">
        <v>85</v>
      </c>
      <c r="D133" s="25">
        <v>0</v>
      </c>
      <c r="E133" s="25">
        <v>176555.09</v>
      </c>
      <c r="F133" s="25">
        <v>176555.09</v>
      </c>
      <c r="G133" s="15">
        <v>0</v>
      </c>
      <c r="H133" s="25">
        <v>89253.75</v>
      </c>
      <c r="I133" s="25">
        <v>89253.75</v>
      </c>
      <c r="J133" s="25">
        <v>89253.75</v>
      </c>
      <c r="K133" s="15">
        <v>87301.34</v>
      </c>
      <c r="L133" s="26">
        <f t="shared" ref="L133:L196" si="7">+F133-I133</f>
        <v>87301.34</v>
      </c>
      <c r="M133" s="26">
        <f t="shared" si="6"/>
        <v>0</v>
      </c>
      <c r="N133" s="27">
        <f t="shared" ref="N133:N195" si="8">+L133/F133</f>
        <v>0.49447081927799419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22">
        <v>710510</v>
      </c>
      <c r="B134" s="28" t="s">
        <v>118</v>
      </c>
      <c r="C134" s="28" t="s">
        <v>87</v>
      </c>
      <c r="D134" s="25">
        <v>205185.38</v>
      </c>
      <c r="E134" s="25">
        <v>-116068.84</v>
      </c>
      <c r="F134" s="25">
        <v>89116.540000000008</v>
      </c>
      <c r="G134" s="15">
        <v>0</v>
      </c>
      <c r="H134" s="25">
        <v>89116.540000000008</v>
      </c>
      <c r="I134" s="25">
        <v>89116.540000000008</v>
      </c>
      <c r="J134" s="25">
        <v>83678.350000000006</v>
      </c>
      <c r="K134" s="15">
        <v>0</v>
      </c>
      <c r="L134" s="26">
        <f t="shared" si="7"/>
        <v>0</v>
      </c>
      <c r="M134" s="26">
        <f t="shared" si="6"/>
        <v>5438.1900000000023</v>
      </c>
      <c r="N134" s="27">
        <f t="shared" si="8"/>
        <v>0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22">
        <v>710601</v>
      </c>
      <c r="B135" s="28" t="s">
        <v>118</v>
      </c>
      <c r="C135" s="28" t="s">
        <v>87</v>
      </c>
      <c r="D135" s="25">
        <v>16307.5</v>
      </c>
      <c r="E135" s="25">
        <v>504.06999999999971</v>
      </c>
      <c r="F135" s="25">
        <v>16811.57</v>
      </c>
      <c r="G135" s="15">
        <v>0</v>
      </c>
      <c r="H135" s="25">
        <v>16744.52</v>
      </c>
      <c r="I135" s="25">
        <v>16744.52</v>
      </c>
      <c r="J135" s="25">
        <v>15163.55</v>
      </c>
      <c r="K135" s="15">
        <v>67.05</v>
      </c>
      <c r="L135" s="26">
        <f t="shared" si="7"/>
        <v>67.049999999999272</v>
      </c>
      <c r="M135" s="26">
        <f t="shared" si="6"/>
        <v>1580.9700000000012</v>
      </c>
      <c r="N135" s="27">
        <f t="shared" si="8"/>
        <v>3.9883247073294924E-3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22">
        <v>710601</v>
      </c>
      <c r="B136" s="28" t="s">
        <v>118</v>
      </c>
      <c r="C136" s="28" t="s">
        <v>87</v>
      </c>
      <c r="D136" s="25">
        <v>0</v>
      </c>
      <c r="E136" s="25">
        <v>26117.279999999999</v>
      </c>
      <c r="F136" s="25">
        <v>26117.279999999999</v>
      </c>
      <c r="G136" s="15">
        <v>0</v>
      </c>
      <c r="H136" s="25">
        <v>10398.049999999999</v>
      </c>
      <c r="I136" s="25">
        <v>10398.049999999999</v>
      </c>
      <c r="J136" s="25">
        <v>10398.049999999999</v>
      </c>
      <c r="K136" s="15">
        <v>15719.23</v>
      </c>
      <c r="L136" s="26">
        <f t="shared" si="7"/>
        <v>15719.23</v>
      </c>
      <c r="M136" s="26">
        <f t="shared" si="6"/>
        <v>0</v>
      </c>
      <c r="N136" s="27">
        <f t="shared" si="8"/>
        <v>0.60187086863563133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22">
        <v>710601</v>
      </c>
      <c r="B137" s="28" t="s">
        <v>118</v>
      </c>
      <c r="C137" s="28" t="s">
        <v>90</v>
      </c>
      <c r="D137" s="25">
        <v>24510.799999999999</v>
      </c>
      <c r="E137" s="25">
        <v>-14128.74</v>
      </c>
      <c r="F137" s="25">
        <v>10382.06</v>
      </c>
      <c r="G137" s="15">
        <v>0</v>
      </c>
      <c r="H137" s="25">
        <v>10382.06</v>
      </c>
      <c r="I137" s="25">
        <v>10382.06</v>
      </c>
      <c r="J137" s="25">
        <v>9748.51</v>
      </c>
      <c r="K137" s="15">
        <v>0</v>
      </c>
      <c r="L137" s="26">
        <f t="shared" si="7"/>
        <v>0</v>
      </c>
      <c r="M137" s="26">
        <f t="shared" si="6"/>
        <v>633.54999999999927</v>
      </c>
      <c r="N137" s="27">
        <f t="shared" si="8"/>
        <v>0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22">
        <v>710602</v>
      </c>
      <c r="B138" s="28" t="s">
        <v>118</v>
      </c>
      <c r="C138" s="28" t="s">
        <v>90</v>
      </c>
      <c r="D138" s="25">
        <v>9659.7000000000007</v>
      </c>
      <c r="E138" s="25">
        <v>-703.18000000000029</v>
      </c>
      <c r="F138" s="25">
        <v>8956.52</v>
      </c>
      <c r="G138" s="15">
        <v>0</v>
      </c>
      <c r="H138" s="25">
        <v>8956.52</v>
      </c>
      <c r="I138" s="25">
        <v>8956.52</v>
      </c>
      <c r="J138" s="25">
        <v>8110.87</v>
      </c>
      <c r="K138" s="15">
        <v>0</v>
      </c>
      <c r="L138" s="26">
        <f t="shared" si="7"/>
        <v>0</v>
      </c>
      <c r="M138" s="26">
        <f t="shared" si="6"/>
        <v>845.65000000000055</v>
      </c>
      <c r="N138" s="27">
        <f t="shared" si="8"/>
        <v>0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22">
        <v>710602</v>
      </c>
      <c r="B139" s="28" t="s">
        <v>118</v>
      </c>
      <c r="C139" s="28" t="s">
        <v>90</v>
      </c>
      <c r="D139" s="25">
        <v>0</v>
      </c>
      <c r="E139" s="25">
        <v>11039.03</v>
      </c>
      <c r="F139" s="25">
        <v>11039.03</v>
      </c>
      <c r="G139" s="15">
        <v>0</v>
      </c>
      <c r="H139" s="25">
        <v>3833.21</v>
      </c>
      <c r="I139" s="25">
        <v>3833.21</v>
      </c>
      <c r="J139" s="25">
        <v>3833.21</v>
      </c>
      <c r="K139" s="15">
        <v>7205.82</v>
      </c>
      <c r="L139" s="26">
        <f t="shared" si="7"/>
        <v>7205.8200000000006</v>
      </c>
      <c r="M139" s="26">
        <f t="shared" si="6"/>
        <v>0</v>
      </c>
      <c r="N139" s="27">
        <f t="shared" si="8"/>
        <v>0.65275843982668769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22">
        <v>710602</v>
      </c>
      <c r="B140" s="28" t="s">
        <v>118</v>
      </c>
      <c r="C140" s="28" t="s">
        <v>91</v>
      </c>
      <c r="D140" s="25">
        <v>10810.81</v>
      </c>
      <c r="E140" s="25">
        <v>-5321.8099999999995</v>
      </c>
      <c r="F140" s="25">
        <v>5489</v>
      </c>
      <c r="G140" s="15">
        <v>0</v>
      </c>
      <c r="H140" s="25">
        <v>5489</v>
      </c>
      <c r="I140" s="25">
        <v>5489</v>
      </c>
      <c r="J140" s="25">
        <v>5151.33</v>
      </c>
      <c r="K140" s="15">
        <v>0</v>
      </c>
      <c r="L140" s="26">
        <f t="shared" si="7"/>
        <v>0</v>
      </c>
      <c r="M140" s="26">
        <f t="shared" si="6"/>
        <v>337.67000000000007</v>
      </c>
      <c r="N140" s="27">
        <f t="shared" si="8"/>
        <v>0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22">
        <v>710707</v>
      </c>
      <c r="B141" s="28" t="s">
        <v>118</v>
      </c>
      <c r="C141" s="28" t="s">
        <v>91</v>
      </c>
      <c r="D141" s="25">
        <v>5664.17</v>
      </c>
      <c r="E141" s="25">
        <v>-4497.2700000000004</v>
      </c>
      <c r="F141" s="25">
        <v>1166.8999999999999</v>
      </c>
      <c r="G141" s="15">
        <v>0</v>
      </c>
      <c r="H141" s="25">
        <v>158.22999999999999</v>
      </c>
      <c r="I141" s="25">
        <v>158.22999999999999</v>
      </c>
      <c r="J141" s="25">
        <v>143.29</v>
      </c>
      <c r="K141" s="15">
        <v>1008.67</v>
      </c>
      <c r="L141" s="26">
        <f t="shared" si="7"/>
        <v>1008.6699999999998</v>
      </c>
      <c r="M141" s="26">
        <f t="shared" si="6"/>
        <v>14.939999999999998</v>
      </c>
      <c r="N141" s="27">
        <f t="shared" si="8"/>
        <v>0.86440140543319899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22">
        <v>710707</v>
      </c>
      <c r="B142" s="28" t="s">
        <v>118</v>
      </c>
      <c r="C142" s="28" t="s">
        <v>91</v>
      </c>
      <c r="D142" s="25">
        <v>0</v>
      </c>
      <c r="E142" s="25">
        <v>25811.78</v>
      </c>
      <c r="F142" s="25">
        <v>25811.78</v>
      </c>
      <c r="G142" s="15">
        <v>0</v>
      </c>
      <c r="H142" s="25">
        <v>0</v>
      </c>
      <c r="I142" s="25">
        <v>0</v>
      </c>
      <c r="J142" s="25">
        <v>0</v>
      </c>
      <c r="K142" s="15">
        <v>25811.78</v>
      </c>
      <c r="L142" s="26">
        <f t="shared" si="7"/>
        <v>25811.78</v>
      </c>
      <c r="M142" s="26">
        <f t="shared" si="6"/>
        <v>0</v>
      </c>
      <c r="N142" s="27">
        <f t="shared" si="8"/>
        <v>1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22">
        <v>710707</v>
      </c>
      <c r="B143" s="28" t="s">
        <v>118</v>
      </c>
      <c r="C143" s="28" t="s">
        <v>100</v>
      </c>
      <c r="D143" s="25">
        <v>2964.57</v>
      </c>
      <c r="E143" s="25">
        <v>10811.78</v>
      </c>
      <c r="F143" s="25">
        <v>13776.35</v>
      </c>
      <c r="G143" s="15">
        <v>0</v>
      </c>
      <c r="H143" s="25">
        <v>13776.35</v>
      </c>
      <c r="I143" s="25">
        <v>13776.35</v>
      </c>
      <c r="J143" s="25">
        <v>12844.560000000001</v>
      </c>
      <c r="K143" s="15">
        <v>0</v>
      </c>
      <c r="L143" s="26">
        <f t="shared" si="7"/>
        <v>0</v>
      </c>
      <c r="M143" s="26">
        <f t="shared" si="6"/>
        <v>931.78999999999905</v>
      </c>
      <c r="N143" s="27">
        <f t="shared" si="8"/>
        <v>0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22">
        <v>730605</v>
      </c>
      <c r="B144" s="28" t="s">
        <v>119</v>
      </c>
      <c r="C144" s="28" t="s">
        <v>100</v>
      </c>
      <c r="D144" s="25">
        <v>52340.35</v>
      </c>
      <c r="E144" s="25">
        <v>-52340.35</v>
      </c>
      <c r="F144" s="25">
        <v>0</v>
      </c>
      <c r="G144" s="15">
        <v>0</v>
      </c>
      <c r="H144" s="25">
        <v>0</v>
      </c>
      <c r="I144" s="25">
        <v>0</v>
      </c>
      <c r="J144" s="25">
        <v>0</v>
      </c>
      <c r="K144" s="15">
        <v>0</v>
      </c>
      <c r="L144" s="26">
        <f t="shared" si="7"/>
        <v>0</v>
      </c>
      <c r="M144" s="26">
        <f t="shared" si="6"/>
        <v>0</v>
      </c>
      <c r="N144" s="27">
        <v>0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22">
        <v>750104</v>
      </c>
      <c r="B145" s="28" t="s">
        <v>120</v>
      </c>
      <c r="C145" s="28" t="s">
        <v>100</v>
      </c>
      <c r="D145" s="25">
        <v>0</v>
      </c>
      <c r="E145" s="25">
        <v>0</v>
      </c>
      <c r="F145" s="25">
        <v>0</v>
      </c>
      <c r="G145" s="15">
        <v>0</v>
      </c>
      <c r="H145" s="25">
        <v>0</v>
      </c>
      <c r="I145" s="25">
        <v>0</v>
      </c>
      <c r="J145" s="25">
        <v>0</v>
      </c>
      <c r="K145" s="15">
        <v>0</v>
      </c>
      <c r="L145" s="26">
        <f t="shared" si="7"/>
        <v>0</v>
      </c>
      <c r="M145" s="26">
        <f t="shared" si="6"/>
        <v>0</v>
      </c>
      <c r="N145" s="27">
        <v>0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22">
        <v>730604</v>
      </c>
      <c r="B146" s="28" t="s">
        <v>119</v>
      </c>
      <c r="C146" s="28" t="s">
        <v>99</v>
      </c>
      <c r="D146" s="25">
        <v>0</v>
      </c>
      <c r="E146" s="25">
        <v>0</v>
      </c>
      <c r="F146" s="25">
        <v>0</v>
      </c>
      <c r="G146" s="15">
        <v>0</v>
      </c>
      <c r="H146" s="25">
        <v>0</v>
      </c>
      <c r="I146" s="25">
        <v>0</v>
      </c>
      <c r="J146" s="25">
        <v>0</v>
      </c>
      <c r="K146" s="15">
        <v>0</v>
      </c>
      <c r="L146" s="26">
        <f t="shared" si="7"/>
        <v>0</v>
      </c>
      <c r="M146" s="26">
        <f t="shared" si="6"/>
        <v>0</v>
      </c>
      <c r="N146" s="27">
        <v>0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22">
        <v>730604</v>
      </c>
      <c r="B147" s="28" t="s">
        <v>119</v>
      </c>
      <c r="C147" s="28" t="s">
        <v>98</v>
      </c>
      <c r="D147" s="25">
        <v>0</v>
      </c>
      <c r="E147" s="25">
        <v>0</v>
      </c>
      <c r="F147" s="25">
        <v>0</v>
      </c>
      <c r="G147" s="15">
        <v>0</v>
      </c>
      <c r="H147" s="25">
        <v>0</v>
      </c>
      <c r="I147" s="25">
        <v>0</v>
      </c>
      <c r="J147" s="25">
        <v>0</v>
      </c>
      <c r="K147" s="15">
        <v>0</v>
      </c>
      <c r="L147" s="26">
        <f t="shared" si="7"/>
        <v>0</v>
      </c>
      <c r="M147" s="26">
        <f t="shared" si="6"/>
        <v>0</v>
      </c>
      <c r="N147" s="27">
        <v>0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22">
        <v>730605</v>
      </c>
      <c r="B148" s="28" t="s">
        <v>119</v>
      </c>
      <c r="C148" s="28" t="s">
        <v>60</v>
      </c>
      <c r="D148" s="25">
        <v>0</v>
      </c>
      <c r="E148" s="25">
        <v>932.46</v>
      </c>
      <c r="F148" s="25">
        <v>932.46</v>
      </c>
      <c r="G148" s="15">
        <v>0</v>
      </c>
      <c r="H148" s="25">
        <v>0</v>
      </c>
      <c r="I148" s="25">
        <v>0</v>
      </c>
      <c r="J148" s="25">
        <v>0</v>
      </c>
      <c r="K148" s="15">
        <v>932.46</v>
      </c>
      <c r="L148" s="26">
        <f t="shared" si="7"/>
        <v>932.46</v>
      </c>
      <c r="M148" s="26">
        <f t="shared" si="6"/>
        <v>0</v>
      </c>
      <c r="N148" s="27">
        <f t="shared" si="8"/>
        <v>1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22">
        <v>730605</v>
      </c>
      <c r="B149" s="28" t="s">
        <v>119</v>
      </c>
      <c r="C149" s="28" t="s">
        <v>60</v>
      </c>
      <c r="D149" s="25">
        <v>0</v>
      </c>
      <c r="E149" s="25">
        <v>5067.54</v>
      </c>
      <c r="F149" s="25">
        <v>5067.54</v>
      </c>
      <c r="G149" s="15">
        <v>0</v>
      </c>
      <c r="H149" s="25">
        <v>0</v>
      </c>
      <c r="I149" s="25">
        <v>0</v>
      </c>
      <c r="J149" s="25">
        <v>0</v>
      </c>
      <c r="K149" s="15">
        <v>5067.54</v>
      </c>
      <c r="L149" s="26">
        <f t="shared" si="7"/>
        <v>5067.54</v>
      </c>
      <c r="M149" s="26">
        <f t="shared" si="6"/>
        <v>0</v>
      </c>
      <c r="N149" s="27">
        <f t="shared" si="8"/>
        <v>1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22">
        <v>730604</v>
      </c>
      <c r="B150" s="28" t="s">
        <v>119</v>
      </c>
      <c r="C150" s="28" t="s">
        <v>99</v>
      </c>
      <c r="D150" s="25">
        <v>0</v>
      </c>
      <c r="E150" s="25">
        <v>0</v>
      </c>
      <c r="F150" s="25">
        <v>0</v>
      </c>
      <c r="G150" s="15">
        <v>0</v>
      </c>
      <c r="H150" s="25">
        <v>0</v>
      </c>
      <c r="I150" s="25">
        <v>0</v>
      </c>
      <c r="J150" s="25">
        <v>0</v>
      </c>
      <c r="K150" s="15">
        <v>0</v>
      </c>
      <c r="L150" s="26">
        <f t="shared" si="7"/>
        <v>0</v>
      </c>
      <c r="M150" s="26">
        <f t="shared" si="6"/>
        <v>0</v>
      </c>
      <c r="N150" s="27">
        <v>0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22">
        <v>730105</v>
      </c>
      <c r="B151" s="28" t="s">
        <v>119</v>
      </c>
      <c r="C151" s="28" t="s">
        <v>99</v>
      </c>
      <c r="D151" s="25">
        <v>0</v>
      </c>
      <c r="E151" s="25">
        <v>0</v>
      </c>
      <c r="F151" s="25">
        <v>0</v>
      </c>
      <c r="G151" s="15">
        <v>0</v>
      </c>
      <c r="H151" s="25">
        <v>0</v>
      </c>
      <c r="I151" s="25">
        <v>0</v>
      </c>
      <c r="J151" s="25">
        <v>0</v>
      </c>
      <c r="K151" s="15">
        <v>0</v>
      </c>
      <c r="L151" s="26">
        <f t="shared" si="7"/>
        <v>0</v>
      </c>
      <c r="M151" s="26">
        <f t="shared" si="6"/>
        <v>0</v>
      </c>
      <c r="N151" s="27">
        <v>0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22">
        <v>750104</v>
      </c>
      <c r="B152" s="28" t="s">
        <v>120</v>
      </c>
      <c r="C152" s="28" t="s">
        <v>60</v>
      </c>
      <c r="D152" s="25">
        <v>0</v>
      </c>
      <c r="E152" s="25">
        <v>110250</v>
      </c>
      <c r="F152" s="25">
        <v>110250</v>
      </c>
      <c r="G152" s="15">
        <v>0</v>
      </c>
      <c r="H152" s="25">
        <v>0</v>
      </c>
      <c r="I152" s="25">
        <v>0</v>
      </c>
      <c r="J152" s="25">
        <v>0</v>
      </c>
      <c r="K152" s="15">
        <v>110250</v>
      </c>
      <c r="L152" s="26">
        <f t="shared" si="7"/>
        <v>110250</v>
      </c>
      <c r="M152" s="26">
        <f t="shared" si="6"/>
        <v>0</v>
      </c>
      <c r="N152" s="27">
        <f t="shared" si="8"/>
        <v>1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22">
        <v>750104</v>
      </c>
      <c r="B153" s="28" t="s">
        <v>120</v>
      </c>
      <c r="C153" s="28" t="s">
        <v>43</v>
      </c>
      <c r="D153" s="25">
        <v>0</v>
      </c>
      <c r="E153" s="25">
        <v>0</v>
      </c>
      <c r="F153" s="25">
        <v>0</v>
      </c>
      <c r="G153" s="15">
        <v>0</v>
      </c>
      <c r="H153" s="25">
        <v>0</v>
      </c>
      <c r="I153" s="25">
        <v>0</v>
      </c>
      <c r="J153" s="25">
        <v>0</v>
      </c>
      <c r="K153" s="15">
        <v>0</v>
      </c>
      <c r="L153" s="26">
        <f t="shared" si="7"/>
        <v>0</v>
      </c>
      <c r="M153" s="26">
        <f t="shared" si="6"/>
        <v>0</v>
      </c>
      <c r="N153" s="27">
        <v>0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22">
        <v>840104</v>
      </c>
      <c r="B154" s="28" t="s">
        <v>122</v>
      </c>
      <c r="C154" s="28" t="s">
        <v>98</v>
      </c>
      <c r="D154" s="25">
        <v>0</v>
      </c>
      <c r="E154" s="25">
        <v>35000</v>
      </c>
      <c r="F154" s="25">
        <v>35000</v>
      </c>
      <c r="G154" s="15">
        <v>35000</v>
      </c>
      <c r="H154" s="25">
        <v>0</v>
      </c>
      <c r="I154" s="25">
        <v>0</v>
      </c>
      <c r="J154" s="25">
        <v>0</v>
      </c>
      <c r="K154" s="15">
        <v>0</v>
      </c>
      <c r="L154" s="26">
        <f t="shared" si="7"/>
        <v>35000</v>
      </c>
      <c r="M154" s="26">
        <f t="shared" si="6"/>
        <v>0</v>
      </c>
      <c r="N154" s="27">
        <f t="shared" si="8"/>
        <v>1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22">
        <v>840103</v>
      </c>
      <c r="B155" s="28" t="s">
        <v>122</v>
      </c>
      <c r="C155" s="28" t="s">
        <v>98</v>
      </c>
      <c r="D155" s="25">
        <v>0</v>
      </c>
      <c r="E155" s="25">
        <v>26034.53</v>
      </c>
      <c r="F155" s="25">
        <v>26034.53</v>
      </c>
      <c r="G155" s="15">
        <v>0</v>
      </c>
      <c r="H155" s="25">
        <v>0</v>
      </c>
      <c r="I155" s="25">
        <v>0</v>
      </c>
      <c r="J155" s="25">
        <v>0</v>
      </c>
      <c r="K155" s="15">
        <v>26034.53</v>
      </c>
      <c r="L155" s="26">
        <f t="shared" si="7"/>
        <v>26034.53</v>
      </c>
      <c r="M155" s="26">
        <f t="shared" si="6"/>
        <v>0</v>
      </c>
      <c r="N155" s="27">
        <f t="shared" si="8"/>
        <v>1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22">
        <v>750104</v>
      </c>
      <c r="B156" s="28" t="s">
        <v>120</v>
      </c>
      <c r="C156" s="28" t="s">
        <v>79</v>
      </c>
      <c r="D156" s="25">
        <v>0</v>
      </c>
      <c r="E156" s="25">
        <v>60000</v>
      </c>
      <c r="F156" s="25">
        <v>60000</v>
      </c>
      <c r="G156" s="15">
        <v>0</v>
      </c>
      <c r="H156" s="25">
        <v>0</v>
      </c>
      <c r="I156" s="25">
        <v>0</v>
      </c>
      <c r="J156" s="25">
        <v>0</v>
      </c>
      <c r="K156" s="15">
        <v>60000</v>
      </c>
      <c r="L156" s="26">
        <f t="shared" si="7"/>
        <v>60000</v>
      </c>
      <c r="M156" s="26">
        <f t="shared" si="6"/>
        <v>0</v>
      </c>
      <c r="N156" s="27">
        <f t="shared" si="8"/>
        <v>1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22">
        <v>730403</v>
      </c>
      <c r="B157" s="28" t="s">
        <v>119</v>
      </c>
      <c r="C157" s="28" t="s">
        <v>55</v>
      </c>
      <c r="D157" s="25">
        <v>0</v>
      </c>
      <c r="E157" s="25">
        <v>60000</v>
      </c>
      <c r="F157" s="25">
        <v>60000</v>
      </c>
      <c r="G157" s="15">
        <v>59651</v>
      </c>
      <c r="H157" s="25">
        <v>0</v>
      </c>
      <c r="I157" s="25">
        <v>0</v>
      </c>
      <c r="J157" s="25">
        <v>0</v>
      </c>
      <c r="K157" s="15">
        <v>349</v>
      </c>
      <c r="L157" s="26">
        <f t="shared" si="7"/>
        <v>60000</v>
      </c>
      <c r="M157" s="26">
        <f t="shared" si="6"/>
        <v>0</v>
      </c>
      <c r="N157" s="27">
        <f t="shared" si="8"/>
        <v>1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22">
        <v>730224</v>
      </c>
      <c r="B158" s="28" t="s">
        <v>119</v>
      </c>
      <c r="C158" s="28" t="s">
        <v>101</v>
      </c>
      <c r="D158" s="25">
        <v>0</v>
      </c>
      <c r="E158" s="25">
        <v>6300</v>
      </c>
      <c r="F158" s="25">
        <v>6300</v>
      </c>
      <c r="G158" s="15">
        <v>3150</v>
      </c>
      <c r="H158" s="25">
        <v>0</v>
      </c>
      <c r="I158" s="25">
        <v>0</v>
      </c>
      <c r="J158" s="25">
        <v>0</v>
      </c>
      <c r="K158" s="15">
        <v>3150</v>
      </c>
      <c r="L158" s="26">
        <f t="shared" si="7"/>
        <v>6300</v>
      </c>
      <c r="M158" s="26">
        <f t="shared" si="6"/>
        <v>0</v>
      </c>
      <c r="N158" s="27">
        <f t="shared" si="8"/>
        <v>1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22">
        <v>730803</v>
      </c>
      <c r="B159" s="28" t="s">
        <v>119</v>
      </c>
      <c r="C159" s="28" t="s">
        <v>41</v>
      </c>
      <c r="D159" s="25">
        <v>0</v>
      </c>
      <c r="E159" s="25">
        <v>129.96</v>
      </c>
      <c r="F159" s="25">
        <v>129.96</v>
      </c>
      <c r="G159" s="15">
        <v>129.96</v>
      </c>
      <c r="H159" s="25">
        <v>0</v>
      </c>
      <c r="I159" s="25">
        <v>0</v>
      </c>
      <c r="J159" s="25">
        <v>0</v>
      </c>
      <c r="K159" s="15">
        <v>0</v>
      </c>
      <c r="L159" s="26">
        <f t="shared" si="7"/>
        <v>129.96</v>
      </c>
      <c r="M159" s="26">
        <f t="shared" si="6"/>
        <v>0</v>
      </c>
      <c r="N159" s="27">
        <f t="shared" si="8"/>
        <v>1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22">
        <v>730811</v>
      </c>
      <c r="B160" s="28" t="s">
        <v>119</v>
      </c>
      <c r="C160" s="28" t="s">
        <v>42</v>
      </c>
      <c r="D160" s="25">
        <v>0</v>
      </c>
      <c r="E160" s="25">
        <v>3236.68</v>
      </c>
      <c r="F160" s="25">
        <v>3236.68</v>
      </c>
      <c r="G160" s="15">
        <v>3236.68</v>
      </c>
      <c r="H160" s="25">
        <v>0</v>
      </c>
      <c r="I160" s="25">
        <v>0</v>
      </c>
      <c r="J160" s="25">
        <v>0</v>
      </c>
      <c r="K160" s="15">
        <v>0</v>
      </c>
      <c r="L160" s="26">
        <f t="shared" si="7"/>
        <v>3236.68</v>
      </c>
      <c r="M160" s="26">
        <f t="shared" si="6"/>
        <v>0</v>
      </c>
      <c r="N160" s="27">
        <f t="shared" si="8"/>
        <v>1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22">
        <v>730101</v>
      </c>
      <c r="B161" s="28" t="s">
        <v>119</v>
      </c>
      <c r="C161" s="28" t="s">
        <v>42</v>
      </c>
      <c r="D161" s="25">
        <v>0</v>
      </c>
      <c r="E161" s="25">
        <v>1000</v>
      </c>
      <c r="F161" s="25">
        <v>1000</v>
      </c>
      <c r="G161" s="15">
        <v>0</v>
      </c>
      <c r="H161" s="25">
        <v>0</v>
      </c>
      <c r="I161" s="25">
        <v>0</v>
      </c>
      <c r="J161" s="25">
        <v>0</v>
      </c>
      <c r="K161" s="15">
        <v>1000</v>
      </c>
      <c r="L161" s="26">
        <f t="shared" si="7"/>
        <v>1000</v>
      </c>
      <c r="M161" s="26">
        <f t="shared" si="6"/>
        <v>0</v>
      </c>
      <c r="N161" s="27">
        <f t="shared" si="8"/>
        <v>1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22">
        <v>730104</v>
      </c>
      <c r="B162" s="28" t="s">
        <v>119</v>
      </c>
      <c r="C162" s="28" t="s">
        <v>102</v>
      </c>
      <c r="D162" s="25">
        <v>32267.84</v>
      </c>
      <c r="E162" s="25">
        <v>-32267.84</v>
      </c>
      <c r="F162" s="25">
        <v>0</v>
      </c>
      <c r="G162" s="15">
        <v>0</v>
      </c>
      <c r="H162" s="25">
        <v>0</v>
      </c>
      <c r="I162" s="25">
        <v>0</v>
      </c>
      <c r="J162" s="25">
        <v>0</v>
      </c>
      <c r="K162" s="15">
        <v>0</v>
      </c>
      <c r="L162" s="26">
        <f t="shared" si="7"/>
        <v>0</v>
      </c>
      <c r="M162" s="26">
        <f t="shared" si="6"/>
        <v>0</v>
      </c>
      <c r="N162" s="27">
        <v>0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22">
        <v>730104</v>
      </c>
      <c r="B163" s="28" t="s">
        <v>119</v>
      </c>
      <c r="C163" s="28" t="s">
        <v>102</v>
      </c>
      <c r="D163" s="25">
        <v>37732.160000000003</v>
      </c>
      <c r="E163" s="25">
        <v>0</v>
      </c>
      <c r="F163" s="25">
        <v>37732.160000000003</v>
      </c>
      <c r="G163" s="15">
        <v>37049.69</v>
      </c>
      <c r="H163" s="25">
        <v>682.47</v>
      </c>
      <c r="I163" s="25">
        <v>682.47</v>
      </c>
      <c r="J163" s="25">
        <v>679.25</v>
      </c>
      <c r="K163" s="15">
        <v>0</v>
      </c>
      <c r="L163" s="26">
        <f t="shared" si="7"/>
        <v>37049.69</v>
      </c>
      <c r="M163" s="26">
        <f t="shared" si="6"/>
        <v>3.2200000000000273</v>
      </c>
      <c r="N163" s="27">
        <f t="shared" si="8"/>
        <v>0.98191277679305922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22">
        <v>730208</v>
      </c>
      <c r="B164" s="28" t="s">
        <v>119</v>
      </c>
      <c r="C164" s="28" t="s">
        <v>102</v>
      </c>
      <c r="D164" s="25">
        <v>31197.5</v>
      </c>
      <c r="E164" s="25">
        <v>-1975.1100000000006</v>
      </c>
      <c r="F164" s="25">
        <v>29222.39</v>
      </c>
      <c r="G164" s="15">
        <v>0</v>
      </c>
      <c r="H164" s="25">
        <v>5425.53</v>
      </c>
      <c r="I164" s="25">
        <v>5425.53</v>
      </c>
      <c r="J164" s="25">
        <v>5397.44</v>
      </c>
      <c r="K164" s="15">
        <v>23796.86</v>
      </c>
      <c r="L164" s="26">
        <f t="shared" si="7"/>
        <v>23796.86</v>
      </c>
      <c r="M164" s="26">
        <f t="shared" si="6"/>
        <v>28.090000000000146</v>
      </c>
      <c r="N164" s="27">
        <f t="shared" si="8"/>
        <v>0.81433654126168331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22">
        <v>730208</v>
      </c>
      <c r="B165" s="28" t="s">
        <v>119</v>
      </c>
      <c r="C165" s="28" t="s">
        <v>103</v>
      </c>
      <c r="D165" s="25">
        <v>95509.6</v>
      </c>
      <c r="E165" s="25">
        <v>-95509.6</v>
      </c>
      <c r="F165" s="25">
        <v>0</v>
      </c>
      <c r="G165" s="15">
        <v>0</v>
      </c>
      <c r="H165" s="25">
        <v>0</v>
      </c>
      <c r="I165" s="25">
        <v>0</v>
      </c>
      <c r="J165" s="25">
        <v>0</v>
      </c>
      <c r="K165" s="15">
        <v>0</v>
      </c>
      <c r="L165" s="26">
        <f t="shared" si="7"/>
        <v>0</v>
      </c>
      <c r="M165" s="26">
        <f t="shared" si="6"/>
        <v>0</v>
      </c>
      <c r="N165" s="27">
        <v>0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22">
        <v>730208</v>
      </c>
      <c r="B166" s="28" t="s">
        <v>119</v>
      </c>
      <c r="C166" s="28" t="s">
        <v>53</v>
      </c>
      <c r="D166" s="25">
        <v>108850.56</v>
      </c>
      <c r="E166" s="25">
        <v>-101321.59999999999</v>
      </c>
      <c r="F166" s="25">
        <v>7528.96</v>
      </c>
      <c r="G166" s="15">
        <v>0</v>
      </c>
      <c r="H166" s="25">
        <v>0</v>
      </c>
      <c r="I166" s="25">
        <v>0</v>
      </c>
      <c r="J166" s="25">
        <v>0</v>
      </c>
      <c r="K166" s="15">
        <v>7528.96</v>
      </c>
      <c r="L166" s="26">
        <f t="shared" si="7"/>
        <v>7528.96</v>
      </c>
      <c r="M166" s="26">
        <f t="shared" si="6"/>
        <v>0</v>
      </c>
      <c r="N166" s="27">
        <f t="shared" si="8"/>
        <v>1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22">
        <v>730253</v>
      </c>
      <c r="B167" s="28" t="s">
        <v>119</v>
      </c>
      <c r="C167" s="28" t="s">
        <v>54</v>
      </c>
      <c r="D167" s="25">
        <v>0</v>
      </c>
      <c r="E167" s="25">
        <v>7355.11</v>
      </c>
      <c r="F167" s="25">
        <v>7355.11</v>
      </c>
      <c r="G167" s="15">
        <v>0</v>
      </c>
      <c r="H167" s="25">
        <v>0</v>
      </c>
      <c r="I167" s="25">
        <v>0</v>
      </c>
      <c r="J167" s="25">
        <v>0</v>
      </c>
      <c r="K167" s="15">
        <v>7355.11</v>
      </c>
      <c r="L167" s="26">
        <f t="shared" si="7"/>
        <v>7355.11</v>
      </c>
      <c r="M167" s="26">
        <f t="shared" si="6"/>
        <v>0</v>
      </c>
      <c r="N167" s="27">
        <f t="shared" si="8"/>
        <v>1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22">
        <v>730255</v>
      </c>
      <c r="B168" s="28" t="s">
        <v>119</v>
      </c>
      <c r="C168" s="28" t="s">
        <v>104</v>
      </c>
      <c r="D168" s="25">
        <v>0</v>
      </c>
      <c r="E168" s="25">
        <v>100</v>
      </c>
      <c r="F168" s="25">
        <v>100</v>
      </c>
      <c r="G168" s="15">
        <v>0</v>
      </c>
      <c r="H168" s="25">
        <v>0</v>
      </c>
      <c r="I168" s="25">
        <v>0</v>
      </c>
      <c r="J168" s="25">
        <v>0</v>
      </c>
      <c r="K168" s="15">
        <v>100</v>
      </c>
      <c r="L168" s="26">
        <f t="shared" si="7"/>
        <v>100</v>
      </c>
      <c r="M168" s="26">
        <f t="shared" si="6"/>
        <v>0</v>
      </c>
      <c r="N168" s="27">
        <f t="shared" si="8"/>
        <v>1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22">
        <v>730402</v>
      </c>
      <c r="B169" s="28" t="s">
        <v>119</v>
      </c>
      <c r="C169" s="28" t="s">
        <v>105</v>
      </c>
      <c r="D169" s="25">
        <v>0</v>
      </c>
      <c r="E169" s="25">
        <v>6000</v>
      </c>
      <c r="F169" s="25">
        <v>6000</v>
      </c>
      <c r="G169" s="15">
        <v>0</v>
      </c>
      <c r="H169" s="25">
        <v>0</v>
      </c>
      <c r="I169" s="25">
        <v>0</v>
      </c>
      <c r="J169" s="25">
        <v>0</v>
      </c>
      <c r="K169" s="15">
        <v>6000</v>
      </c>
      <c r="L169" s="26">
        <f t="shared" si="7"/>
        <v>6000</v>
      </c>
      <c r="M169" s="26">
        <f t="shared" si="6"/>
        <v>0</v>
      </c>
      <c r="N169" s="27">
        <f t="shared" si="8"/>
        <v>1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22">
        <v>730404</v>
      </c>
      <c r="B170" s="28" t="s">
        <v>119</v>
      </c>
      <c r="C170" s="28" t="s">
        <v>58</v>
      </c>
      <c r="D170" s="25">
        <v>1000</v>
      </c>
      <c r="E170" s="25">
        <v>-1000</v>
      </c>
      <c r="F170" s="25">
        <v>0</v>
      </c>
      <c r="G170" s="15">
        <v>0</v>
      </c>
      <c r="H170" s="25">
        <v>0</v>
      </c>
      <c r="I170" s="25">
        <v>0</v>
      </c>
      <c r="J170" s="25">
        <v>0</v>
      </c>
      <c r="K170" s="15">
        <v>0</v>
      </c>
      <c r="L170" s="26">
        <f t="shared" si="7"/>
        <v>0</v>
      </c>
      <c r="M170" s="26">
        <f t="shared" si="6"/>
        <v>0</v>
      </c>
      <c r="N170" s="27">
        <v>0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22">
        <v>730418</v>
      </c>
      <c r="B171" s="28" t="s">
        <v>119</v>
      </c>
      <c r="C171" s="28" t="s">
        <v>60</v>
      </c>
      <c r="D171" s="25">
        <v>0</v>
      </c>
      <c r="E171" s="25">
        <v>2500</v>
      </c>
      <c r="F171" s="25">
        <v>2500</v>
      </c>
      <c r="G171" s="15">
        <v>641.34</v>
      </c>
      <c r="H171" s="25">
        <v>0</v>
      </c>
      <c r="I171" s="25">
        <v>0</v>
      </c>
      <c r="J171" s="25">
        <v>0</v>
      </c>
      <c r="K171" s="15">
        <v>1858.66</v>
      </c>
      <c r="L171" s="26">
        <f t="shared" si="7"/>
        <v>2500</v>
      </c>
      <c r="M171" s="26">
        <f t="shared" si="6"/>
        <v>0</v>
      </c>
      <c r="N171" s="27">
        <f t="shared" si="8"/>
        <v>1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22">
        <v>730601</v>
      </c>
      <c r="B172" s="28" t="s">
        <v>119</v>
      </c>
      <c r="C172" s="28" t="s">
        <v>62</v>
      </c>
      <c r="D172" s="25">
        <v>0</v>
      </c>
      <c r="E172" s="25">
        <v>3775.3</v>
      </c>
      <c r="F172" s="25">
        <v>3775.3</v>
      </c>
      <c r="G172" s="15">
        <v>0</v>
      </c>
      <c r="H172" s="25">
        <v>0</v>
      </c>
      <c r="I172" s="25">
        <v>0</v>
      </c>
      <c r="J172" s="25">
        <v>0</v>
      </c>
      <c r="K172" s="15">
        <v>3775.3</v>
      </c>
      <c r="L172" s="26">
        <f t="shared" si="7"/>
        <v>3775.3</v>
      </c>
      <c r="M172" s="26">
        <f t="shared" si="6"/>
        <v>0</v>
      </c>
      <c r="N172" s="27">
        <f t="shared" si="8"/>
        <v>1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22">
        <v>730604</v>
      </c>
      <c r="B173" s="28" t="s">
        <v>119</v>
      </c>
      <c r="C173" s="28" t="s">
        <v>66</v>
      </c>
      <c r="D173" s="25">
        <v>240</v>
      </c>
      <c r="E173" s="25">
        <v>-240</v>
      </c>
      <c r="F173" s="25">
        <v>0</v>
      </c>
      <c r="G173" s="15">
        <v>0</v>
      </c>
      <c r="H173" s="25">
        <v>0</v>
      </c>
      <c r="I173" s="25">
        <v>0</v>
      </c>
      <c r="J173" s="25">
        <v>0</v>
      </c>
      <c r="K173" s="15">
        <v>0</v>
      </c>
      <c r="L173" s="26">
        <f t="shared" si="7"/>
        <v>0</v>
      </c>
      <c r="M173" s="26">
        <f t="shared" si="6"/>
        <v>0</v>
      </c>
      <c r="N173" s="27">
        <v>0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22">
        <v>730702</v>
      </c>
      <c r="B174" s="28" t="s">
        <v>119</v>
      </c>
      <c r="C174" s="28" t="s">
        <v>71</v>
      </c>
      <c r="D174" s="25">
        <v>0</v>
      </c>
      <c r="E174" s="25">
        <v>3060</v>
      </c>
      <c r="F174" s="25">
        <v>3060</v>
      </c>
      <c r="G174" s="15">
        <v>2754</v>
      </c>
      <c r="H174" s="25">
        <v>0</v>
      </c>
      <c r="I174" s="25">
        <v>0</v>
      </c>
      <c r="J174" s="25">
        <v>0</v>
      </c>
      <c r="K174" s="15">
        <v>306</v>
      </c>
      <c r="L174" s="26">
        <f t="shared" si="7"/>
        <v>3060</v>
      </c>
      <c r="M174" s="26">
        <f t="shared" si="6"/>
        <v>0</v>
      </c>
      <c r="N174" s="27">
        <f t="shared" si="8"/>
        <v>1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22">
        <v>730803</v>
      </c>
      <c r="B175" s="28" t="s">
        <v>119</v>
      </c>
      <c r="C175" s="28" t="s">
        <v>55</v>
      </c>
      <c r="D175" s="25">
        <v>100</v>
      </c>
      <c r="E175" s="25">
        <v>-100</v>
      </c>
      <c r="F175" s="25">
        <v>0</v>
      </c>
      <c r="G175" s="15">
        <v>0</v>
      </c>
      <c r="H175" s="25">
        <v>0</v>
      </c>
      <c r="I175" s="25">
        <v>0</v>
      </c>
      <c r="J175" s="25">
        <v>0</v>
      </c>
      <c r="K175" s="15">
        <v>0</v>
      </c>
      <c r="L175" s="26">
        <f t="shared" si="7"/>
        <v>0</v>
      </c>
      <c r="M175" s="26">
        <f t="shared" si="6"/>
        <v>0</v>
      </c>
      <c r="N175" s="27">
        <v>0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22">
        <v>730820</v>
      </c>
      <c r="B176" s="28" t="s">
        <v>119</v>
      </c>
      <c r="C176" s="28" t="s">
        <v>106</v>
      </c>
      <c r="D176" s="25">
        <v>0</v>
      </c>
      <c r="E176" s="25">
        <v>1506.5</v>
      </c>
      <c r="F176" s="25">
        <v>1506.5</v>
      </c>
      <c r="G176" s="15">
        <v>0</v>
      </c>
      <c r="H176" s="25">
        <v>1506.5</v>
      </c>
      <c r="I176" s="25">
        <v>1506.5</v>
      </c>
      <c r="J176" s="25">
        <v>1506.5</v>
      </c>
      <c r="K176" s="15">
        <v>0</v>
      </c>
      <c r="L176" s="26">
        <f t="shared" si="7"/>
        <v>0</v>
      </c>
      <c r="M176" s="26">
        <f t="shared" si="6"/>
        <v>0</v>
      </c>
      <c r="N176" s="27">
        <f t="shared" si="8"/>
        <v>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22">
        <v>731403</v>
      </c>
      <c r="B177" s="28" t="s">
        <v>119</v>
      </c>
      <c r="C177" s="28" t="s">
        <v>106</v>
      </c>
      <c r="D177" s="25">
        <v>0</v>
      </c>
      <c r="E177" s="25">
        <v>650.5</v>
      </c>
      <c r="F177" s="25">
        <v>650.5</v>
      </c>
      <c r="G177" s="15">
        <v>0</v>
      </c>
      <c r="H177" s="25">
        <v>650.5</v>
      </c>
      <c r="I177" s="25">
        <v>650.5</v>
      </c>
      <c r="J177" s="25">
        <v>650.5</v>
      </c>
      <c r="K177" s="15">
        <v>0</v>
      </c>
      <c r="L177" s="26">
        <f t="shared" si="7"/>
        <v>0</v>
      </c>
      <c r="M177" s="26">
        <f t="shared" si="6"/>
        <v>0</v>
      </c>
      <c r="N177" s="27">
        <f t="shared" si="8"/>
        <v>0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22">
        <v>770102</v>
      </c>
      <c r="B178" s="28" t="s">
        <v>121</v>
      </c>
      <c r="C178" s="28" t="s">
        <v>75</v>
      </c>
      <c r="D178" s="25">
        <v>30560.77</v>
      </c>
      <c r="E178" s="25">
        <v>-30560.77</v>
      </c>
      <c r="F178" s="25">
        <v>0</v>
      </c>
      <c r="G178" s="15">
        <v>0</v>
      </c>
      <c r="H178" s="25">
        <v>0</v>
      </c>
      <c r="I178" s="25">
        <v>0</v>
      </c>
      <c r="J178" s="25">
        <v>0</v>
      </c>
      <c r="K178" s="15">
        <v>0</v>
      </c>
      <c r="L178" s="26">
        <f t="shared" si="7"/>
        <v>0</v>
      </c>
      <c r="M178" s="26">
        <f t="shared" si="6"/>
        <v>0</v>
      </c>
      <c r="N178" s="27">
        <v>0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22">
        <v>770102</v>
      </c>
      <c r="B179" s="28" t="s">
        <v>121</v>
      </c>
      <c r="C179" s="28" t="s">
        <v>75</v>
      </c>
      <c r="D179" s="25">
        <v>107439.23</v>
      </c>
      <c r="E179" s="25">
        <v>-71254.22</v>
      </c>
      <c r="F179" s="25">
        <v>36185.01</v>
      </c>
      <c r="G179" s="15">
        <v>1415.71</v>
      </c>
      <c r="H179" s="25">
        <v>5136.71</v>
      </c>
      <c r="I179" s="25">
        <v>5136.71</v>
      </c>
      <c r="J179" s="25">
        <v>5136.71</v>
      </c>
      <c r="K179" s="15">
        <v>29632.59</v>
      </c>
      <c r="L179" s="26">
        <f t="shared" si="7"/>
        <v>31048.300000000003</v>
      </c>
      <c r="M179" s="26">
        <f t="shared" si="6"/>
        <v>0</v>
      </c>
      <c r="N179" s="27">
        <f t="shared" si="8"/>
        <v>0.85804315101750706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22">
        <v>770104</v>
      </c>
      <c r="B180" s="28" t="s">
        <v>121</v>
      </c>
      <c r="C180" s="28" t="s">
        <v>107</v>
      </c>
      <c r="D180" s="25">
        <v>32879.83</v>
      </c>
      <c r="E180" s="25">
        <v>-32879.83</v>
      </c>
      <c r="F180" s="25">
        <v>0</v>
      </c>
      <c r="G180" s="15">
        <v>0</v>
      </c>
      <c r="H180" s="25">
        <v>0</v>
      </c>
      <c r="I180" s="25">
        <v>0</v>
      </c>
      <c r="J180" s="25">
        <v>0</v>
      </c>
      <c r="K180" s="15">
        <v>0</v>
      </c>
      <c r="L180" s="26">
        <f t="shared" si="7"/>
        <v>0</v>
      </c>
      <c r="M180" s="26">
        <f t="shared" si="6"/>
        <v>0</v>
      </c>
      <c r="N180" s="27">
        <v>0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22">
        <v>770104</v>
      </c>
      <c r="B181" s="28" t="s">
        <v>121</v>
      </c>
      <c r="C181" s="28" t="s">
        <v>76</v>
      </c>
      <c r="D181" s="25">
        <v>14120.17</v>
      </c>
      <c r="E181" s="25">
        <v>0</v>
      </c>
      <c r="F181" s="25">
        <v>14120.17</v>
      </c>
      <c r="G181" s="15">
        <v>1100.2</v>
      </c>
      <c r="H181" s="25">
        <v>1014.5999999999999</v>
      </c>
      <c r="I181" s="25">
        <v>1014.5999999999999</v>
      </c>
      <c r="J181" s="25">
        <v>1014.5999999999999</v>
      </c>
      <c r="K181" s="15">
        <v>12005.37</v>
      </c>
      <c r="L181" s="26">
        <f t="shared" si="7"/>
        <v>13105.57</v>
      </c>
      <c r="M181" s="26">
        <f t="shared" si="6"/>
        <v>0</v>
      </c>
      <c r="N181" s="27">
        <f t="shared" si="8"/>
        <v>0.92814534102634738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22">
        <v>770199</v>
      </c>
      <c r="B182" s="28" t="s">
        <v>121</v>
      </c>
      <c r="C182" s="28" t="s">
        <v>77</v>
      </c>
      <c r="D182" s="25">
        <v>20000</v>
      </c>
      <c r="E182" s="25">
        <v>10000</v>
      </c>
      <c r="F182" s="25">
        <v>30000</v>
      </c>
      <c r="G182" s="15">
        <v>813</v>
      </c>
      <c r="H182" s="25">
        <v>27927</v>
      </c>
      <c r="I182" s="25">
        <v>27927</v>
      </c>
      <c r="J182" s="25">
        <v>27927</v>
      </c>
      <c r="K182" s="15">
        <v>1260</v>
      </c>
      <c r="L182" s="26">
        <f t="shared" si="7"/>
        <v>2073</v>
      </c>
      <c r="M182" s="26">
        <f t="shared" si="6"/>
        <v>0</v>
      </c>
      <c r="N182" s="27">
        <f t="shared" si="8"/>
        <v>6.9099999999999995E-2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22">
        <v>770201</v>
      </c>
      <c r="B183" s="28" t="s">
        <v>121</v>
      </c>
      <c r="C183" s="28" t="s">
        <v>78</v>
      </c>
      <c r="D183" s="25">
        <v>32701</v>
      </c>
      <c r="E183" s="25">
        <v>6254.2200000000012</v>
      </c>
      <c r="F183" s="25">
        <v>38955.22</v>
      </c>
      <c r="G183" s="15">
        <v>19667.810000000001</v>
      </c>
      <c r="H183" s="25">
        <v>19287.41</v>
      </c>
      <c r="I183" s="25">
        <v>19287.41</v>
      </c>
      <c r="J183" s="25">
        <v>19287.41</v>
      </c>
      <c r="K183" s="15">
        <v>0</v>
      </c>
      <c r="L183" s="26">
        <f t="shared" si="7"/>
        <v>19667.810000000001</v>
      </c>
      <c r="M183" s="26">
        <f t="shared" si="6"/>
        <v>0</v>
      </c>
      <c r="N183" s="27">
        <f t="shared" si="8"/>
        <v>0.50488252922201438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22">
        <v>770203</v>
      </c>
      <c r="B184" s="28" t="s">
        <v>121</v>
      </c>
      <c r="C184" s="28" t="s">
        <v>55</v>
      </c>
      <c r="D184" s="25">
        <v>50</v>
      </c>
      <c r="E184" s="25">
        <v>0</v>
      </c>
      <c r="F184" s="25">
        <v>50</v>
      </c>
      <c r="G184" s="15">
        <v>0</v>
      </c>
      <c r="H184" s="25">
        <v>0</v>
      </c>
      <c r="I184" s="25">
        <v>0</v>
      </c>
      <c r="J184" s="25">
        <v>0</v>
      </c>
      <c r="K184" s="15">
        <v>50</v>
      </c>
      <c r="L184" s="26">
        <f t="shared" si="7"/>
        <v>50</v>
      </c>
      <c r="M184" s="26">
        <f t="shared" si="6"/>
        <v>0</v>
      </c>
      <c r="N184" s="27">
        <f t="shared" si="8"/>
        <v>1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22">
        <v>770206</v>
      </c>
      <c r="B185" s="28" t="s">
        <v>121</v>
      </c>
      <c r="C185" s="28" t="s">
        <v>54</v>
      </c>
      <c r="D185" s="25">
        <v>4161</v>
      </c>
      <c r="E185" s="25">
        <v>-4161</v>
      </c>
      <c r="F185" s="25">
        <v>0</v>
      </c>
      <c r="G185" s="15">
        <v>0</v>
      </c>
      <c r="H185" s="25">
        <v>0</v>
      </c>
      <c r="I185" s="25">
        <v>0</v>
      </c>
      <c r="J185" s="25">
        <v>0</v>
      </c>
      <c r="K185" s="15">
        <v>0</v>
      </c>
      <c r="L185" s="26">
        <f t="shared" si="7"/>
        <v>0</v>
      </c>
      <c r="M185" s="26">
        <f t="shared" si="6"/>
        <v>0</v>
      </c>
      <c r="N185" s="27">
        <v>0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22">
        <v>840103</v>
      </c>
      <c r="B186" s="28" t="s">
        <v>122</v>
      </c>
      <c r="C186" s="28" t="s">
        <v>54</v>
      </c>
      <c r="D186" s="25">
        <v>0</v>
      </c>
      <c r="E186" s="25">
        <v>3343</v>
      </c>
      <c r="F186" s="25">
        <v>3343</v>
      </c>
      <c r="G186" s="15">
        <v>0</v>
      </c>
      <c r="H186" s="25">
        <v>2580.25</v>
      </c>
      <c r="I186" s="25">
        <v>2580.25</v>
      </c>
      <c r="J186" s="25">
        <v>2580.25</v>
      </c>
      <c r="K186" s="15">
        <v>762.75</v>
      </c>
      <c r="L186" s="26">
        <f t="shared" si="7"/>
        <v>762.75</v>
      </c>
      <c r="M186" s="26">
        <f t="shared" si="6"/>
        <v>0</v>
      </c>
      <c r="N186" s="27">
        <f t="shared" si="8"/>
        <v>0.22816332635357464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22">
        <v>730402</v>
      </c>
      <c r="B187" s="28" t="s">
        <v>119</v>
      </c>
      <c r="C187" s="28" t="s">
        <v>108</v>
      </c>
      <c r="D187" s="25">
        <v>0</v>
      </c>
      <c r="E187" s="25">
        <v>13850</v>
      </c>
      <c r="F187" s="25">
        <v>13850</v>
      </c>
      <c r="G187" s="15">
        <v>0</v>
      </c>
      <c r="H187" s="25">
        <v>11403.11</v>
      </c>
      <c r="I187" s="25">
        <v>11403.11</v>
      </c>
      <c r="J187" s="25">
        <v>11344.07</v>
      </c>
      <c r="K187" s="15">
        <v>2446.89</v>
      </c>
      <c r="L187" s="26">
        <f t="shared" si="7"/>
        <v>2446.8899999999994</v>
      </c>
      <c r="M187" s="26">
        <f t="shared" si="6"/>
        <v>59.040000000000873</v>
      </c>
      <c r="N187" s="27">
        <f t="shared" si="8"/>
        <v>0.17667075812274363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22">
        <v>730402</v>
      </c>
      <c r="B188" s="28" t="s">
        <v>119</v>
      </c>
      <c r="C188" s="28" t="s">
        <v>109</v>
      </c>
      <c r="D188" s="25">
        <v>28996.07</v>
      </c>
      <c r="E188" s="25">
        <v>-28996.07</v>
      </c>
      <c r="F188" s="25">
        <v>0</v>
      </c>
      <c r="G188" s="15">
        <v>0</v>
      </c>
      <c r="H188" s="25">
        <v>0</v>
      </c>
      <c r="I188" s="25">
        <v>0</v>
      </c>
      <c r="J188" s="25">
        <v>0</v>
      </c>
      <c r="K188" s="15">
        <v>0</v>
      </c>
      <c r="L188" s="26">
        <f t="shared" si="7"/>
        <v>0</v>
      </c>
      <c r="M188" s="26">
        <f t="shared" si="6"/>
        <v>0</v>
      </c>
      <c r="N188" s="27">
        <v>0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22">
        <v>750501</v>
      </c>
      <c r="B189" s="28" t="s">
        <v>120</v>
      </c>
      <c r="C189" s="28" t="s">
        <v>109</v>
      </c>
      <c r="D189" s="25">
        <v>13850</v>
      </c>
      <c r="E189" s="25">
        <v>-13850</v>
      </c>
      <c r="F189" s="25">
        <v>0</v>
      </c>
      <c r="G189" s="15">
        <v>0</v>
      </c>
      <c r="H189" s="25">
        <v>0</v>
      </c>
      <c r="I189" s="25">
        <v>0</v>
      </c>
      <c r="J189" s="25">
        <v>0</v>
      </c>
      <c r="K189" s="15">
        <v>0</v>
      </c>
      <c r="L189" s="26">
        <f t="shared" si="7"/>
        <v>0</v>
      </c>
      <c r="M189" s="26">
        <f t="shared" si="6"/>
        <v>0</v>
      </c>
      <c r="N189" s="27">
        <v>0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22">
        <v>730204</v>
      </c>
      <c r="B190" s="28" t="s">
        <v>119</v>
      </c>
      <c r="C190" s="28" t="s">
        <v>110</v>
      </c>
      <c r="D190" s="25">
        <v>10000</v>
      </c>
      <c r="E190" s="25">
        <v>-10000</v>
      </c>
      <c r="F190" s="25">
        <v>0</v>
      </c>
      <c r="G190" s="15">
        <v>0</v>
      </c>
      <c r="H190" s="25">
        <v>0</v>
      </c>
      <c r="I190" s="25">
        <v>0</v>
      </c>
      <c r="J190" s="25">
        <v>0</v>
      </c>
      <c r="K190" s="15">
        <v>0</v>
      </c>
      <c r="L190" s="26">
        <f t="shared" si="7"/>
        <v>0</v>
      </c>
      <c r="M190" s="26">
        <f t="shared" si="6"/>
        <v>0</v>
      </c>
      <c r="N190" s="27">
        <v>0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22">
        <v>730204</v>
      </c>
      <c r="B191" s="28" t="s">
        <v>119</v>
      </c>
      <c r="C191" s="28" t="s">
        <v>55</v>
      </c>
      <c r="D191" s="25">
        <v>4916</v>
      </c>
      <c r="E191" s="25">
        <v>0</v>
      </c>
      <c r="F191" s="25">
        <v>4916</v>
      </c>
      <c r="G191" s="15">
        <v>0</v>
      </c>
      <c r="H191" s="25">
        <v>0</v>
      </c>
      <c r="I191" s="25">
        <v>0</v>
      </c>
      <c r="J191" s="25">
        <v>0</v>
      </c>
      <c r="K191" s="15">
        <v>4916</v>
      </c>
      <c r="L191" s="26">
        <f t="shared" si="7"/>
        <v>4916</v>
      </c>
      <c r="M191" s="26">
        <f t="shared" si="6"/>
        <v>0</v>
      </c>
      <c r="N191" s="27">
        <f t="shared" si="8"/>
        <v>1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22">
        <v>730207</v>
      </c>
      <c r="B192" s="28" t="s">
        <v>119</v>
      </c>
      <c r="C192" s="28" t="s">
        <v>55</v>
      </c>
      <c r="D192" s="25">
        <v>145084</v>
      </c>
      <c r="E192" s="25">
        <v>-10400</v>
      </c>
      <c r="F192" s="25">
        <v>134684</v>
      </c>
      <c r="G192" s="15">
        <v>0.01</v>
      </c>
      <c r="H192" s="25">
        <v>115271.43</v>
      </c>
      <c r="I192" s="25">
        <v>115271.43</v>
      </c>
      <c r="J192" s="25">
        <v>115271.43</v>
      </c>
      <c r="K192" s="15">
        <v>19412.560000000001</v>
      </c>
      <c r="L192" s="26">
        <f t="shared" si="7"/>
        <v>19412.570000000007</v>
      </c>
      <c r="M192" s="26">
        <f t="shared" si="6"/>
        <v>0</v>
      </c>
      <c r="N192" s="27">
        <f t="shared" si="8"/>
        <v>0.14413419559858637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22">
        <v>731403</v>
      </c>
      <c r="B193" s="28" t="s">
        <v>119</v>
      </c>
      <c r="C193" s="28" t="s">
        <v>79</v>
      </c>
      <c r="D193" s="25">
        <v>0</v>
      </c>
      <c r="E193" s="25">
        <v>3000</v>
      </c>
      <c r="F193" s="25">
        <v>3000</v>
      </c>
      <c r="G193" s="15">
        <v>0</v>
      </c>
      <c r="H193" s="25">
        <v>2300</v>
      </c>
      <c r="I193" s="25">
        <v>2300</v>
      </c>
      <c r="J193" s="25">
        <v>2300</v>
      </c>
      <c r="K193" s="15">
        <v>700</v>
      </c>
      <c r="L193" s="26">
        <f t="shared" si="7"/>
        <v>700</v>
      </c>
      <c r="M193" s="26">
        <f t="shared" si="6"/>
        <v>0</v>
      </c>
      <c r="N193" s="27">
        <f t="shared" si="8"/>
        <v>0.23333333333333334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22">
        <v>840103</v>
      </c>
      <c r="B194" s="28" t="s">
        <v>122</v>
      </c>
      <c r="C194" s="28" t="s">
        <v>61</v>
      </c>
      <c r="D194" s="25">
        <v>0</v>
      </c>
      <c r="E194" s="25">
        <v>500</v>
      </c>
      <c r="F194" s="25">
        <v>500</v>
      </c>
      <c r="G194" s="15">
        <v>0</v>
      </c>
      <c r="H194" s="25">
        <v>500</v>
      </c>
      <c r="I194" s="25">
        <v>500</v>
      </c>
      <c r="J194" s="25">
        <v>500</v>
      </c>
      <c r="K194" s="15">
        <v>0</v>
      </c>
      <c r="L194" s="26">
        <f t="shared" si="7"/>
        <v>0</v>
      </c>
      <c r="M194" s="26">
        <f t="shared" si="6"/>
        <v>0</v>
      </c>
      <c r="N194" s="27">
        <f t="shared" si="8"/>
        <v>0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22">
        <v>840104</v>
      </c>
      <c r="B195" s="28" t="s">
        <v>122</v>
      </c>
      <c r="C195" s="28" t="s">
        <v>61</v>
      </c>
      <c r="D195" s="25">
        <v>0</v>
      </c>
      <c r="E195" s="25">
        <v>1400</v>
      </c>
      <c r="F195" s="25">
        <v>1400</v>
      </c>
      <c r="G195" s="15">
        <v>0</v>
      </c>
      <c r="H195" s="25">
        <v>1400</v>
      </c>
      <c r="I195" s="25">
        <v>1400</v>
      </c>
      <c r="J195" s="25">
        <v>1400</v>
      </c>
      <c r="K195" s="15">
        <v>0</v>
      </c>
      <c r="L195" s="26">
        <f t="shared" si="7"/>
        <v>0</v>
      </c>
      <c r="M195" s="26">
        <f t="shared" si="6"/>
        <v>0</v>
      </c>
      <c r="N195" s="27">
        <f t="shared" si="8"/>
        <v>0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22">
        <v>730606</v>
      </c>
      <c r="B196" s="28" t="s">
        <v>119</v>
      </c>
      <c r="C196" s="28" t="s">
        <v>111</v>
      </c>
      <c r="D196" s="25">
        <v>0</v>
      </c>
      <c r="E196" s="25">
        <v>0</v>
      </c>
      <c r="F196" s="25">
        <v>0</v>
      </c>
      <c r="G196" s="15">
        <v>0</v>
      </c>
      <c r="H196" s="25">
        <v>0</v>
      </c>
      <c r="I196" s="25">
        <v>0</v>
      </c>
      <c r="J196" s="25">
        <v>0</v>
      </c>
      <c r="K196" s="15">
        <v>0</v>
      </c>
      <c r="L196" s="26">
        <f t="shared" si="7"/>
        <v>0</v>
      </c>
      <c r="M196" s="26">
        <f t="shared" ref="M196:M242" si="9">+I196-J196</f>
        <v>0</v>
      </c>
      <c r="N196" s="27">
        <v>0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22">
        <v>730606</v>
      </c>
      <c r="B197" s="28" t="s">
        <v>119</v>
      </c>
      <c r="C197" s="28" t="s">
        <v>98</v>
      </c>
      <c r="D197" s="25">
        <v>90844.51</v>
      </c>
      <c r="E197" s="25">
        <v>-90844.51</v>
      </c>
      <c r="F197" s="25">
        <v>0</v>
      </c>
      <c r="G197" s="15">
        <v>0</v>
      </c>
      <c r="H197" s="25">
        <v>0</v>
      </c>
      <c r="I197" s="25">
        <v>0</v>
      </c>
      <c r="J197" s="25">
        <v>0</v>
      </c>
      <c r="K197" s="15">
        <v>0</v>
      </c>
      <c r="L197" s="26">
        <f t="shared" ref="L197:L242" si="10">+F197-I197</f>
        <v>0</v>
      </c>
      <c r="M197" s="26">
        <f t="shared" si="9"/>
        <v>0</v>
      </c>
      <c r="N197" s="27">
        <v>0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22">
        <v>750107</v>
      </c>
      <c r="B198" s="28" t="s">
        <v>120</v>
      </c>
      <c r="C198" s="28" t="s">
        <v>98</v>
      </c>
      <c r="D198" s="25">
        <v>222902.7</v>
      </c>
      <c r="E198" s="25">
        <v>-222902.7</v>
      </c>
      <c r="F198" s="25">
        <v>0</v>
      </c>
      <c r="G198" s="15">
        <v>0</v>
      </c>
      <c r="H198" s="25">
        <v>0</v>
      </c>
      <c r="I198" s="25">
        <v>0</v>
      </c>
      <c r="J198" s="25">
        <v>0</v>
      </c>
      <c r="K198" s="15">
        <v>0</v>
      </c>
      <c r="L198" s="26">
        <f t="shared" si="10"/>
        <v>0</v>
      </c>
      <c r="M198" s="26">
        <f t="shared" si="9"/>
        <v>0</v>
      </c>
      <c r="N198" s="27">
        <v>0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22">
        <v>750104</v>
      </c>
      <c r="B199" s="28" t="s">
        <v>120</v>
      </c>
      <c r="C199" s="28" t="s">
        <v>98</v>
      </c>
      <c r="D199" s="25">
        <v>300000</v>
      </c>
      <c r="E199" s="25">
        <v>-300000</v>
      </c>
      <c r="F199" s="25">
        <v>0</v>
      </c>
      <c r="G199" s="15">
        <v>0</v>
      </c>
      <c r="H199" s="25">
        <v>0</v>
      </c>
      <c r="I199" s="25">
        <v>0</v>
      </c>
      <c r="J199" s="25">
        <v>0</v>
      </c>
      <c r="K199" s="15">
        <v>0</v>
      </c>
      <c r="L199" s="26">
        <f t="shared" si="10"/>
        <v>0</v>
      </c>
      <c r="M199" s="26">
        <f t="shared" si="9"/>
        <v>0</v>
      </c>
      <c r="N199" s="27">
        <v>0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22">
        <v>750104</v>
      </c>
      <c r="B200" s="28" t="s">
        <v>120</v>
      </c>
      <c r="C200" s="28" t="s">
        <v>98</v>
      </c>
      <c r="D200" s="25">
        <v>0</v>
      </c>
      <c r="E200" s="25">
        <v>215000</v>
      </c>
      <c r="F200" s="25">
        <v>215000</v>
      </c>
      <c r="G200" s="15">
        <v>0</v>
      </c>
      <c r="H200" s="25">
        <v>0</v>
      </c>
      <c r="I200" s="25">
        <v>0</v>
      </c>
      <c r="J200" s="25">
        <v>0</v>
      </c>
      <c r="K200" s="15">
        <v>215000</v>
      </c>
      <c r="L200" s="26">
        <f t="shared" si="10"/>
        <v>215000</v>
      </c>
      <c r="M200" s="26">
        <f t="shared" si="9"/>
        <v>0</v>
      </c>
      <c r="N200" s="27">
        <f t="shared" ref="N200:N242" si="11">+L200/F200</f>
        <v>1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22">
        <v>750104</v>
      </c>
      <c r="B201" s="28" t="s">
        <v>120</v>
      </c>
      <c r="C201" s="28" t="s">
        <v>102</v>
      </c>
      <c r="D201" s="25">
        <v>280000</v>
      </c>
      <c r="E201" s="25">
        <v>-280000</v>
      </c>
      <c r="F201" s="25">
        <v>0</v>
      </c>
      <c r="G201" s="15">
        <v>0</v>
      </c>
      <c r="H201" s="25">
        <v>0</v>
      </c>
      <c r="I201" s="25">
        <v>0</v>
      </c>
      <c r="J201" s="25">
        <v>0</v>
      </c>
      <c r="K201" s="15">
        <v>0</v>
      </c>
      <c r="L201" s="26">
        <f t="shared" si="10"/>
        <v>0</v>
      </c>
      <c r="M201" s="26">
        <f t="shared" si="9"/>
        <v>0</v>
      </c>
      <c r="N201" s="27">
        <v>0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22">
        <v>750104</v>
      </c>
      <c r="B202" s="28" t="s">
        <v>120</v>
      </c>
      <c r="C202" s="28" t="s">
        <v>103</v>
      </c>
      <c r="D202" s="25">
        <v>386930</v>
      </c>
      <c r="E202" s="25">
        <v>-386930</v>
      </c>
      <c r="F202" s="25">
        <v>0</v>
      </c>
      <c r="G202" s="15">
        <v>0</v>
      </c>
      <c r="H202" s="25">
        <v>0</v>
      </c>
      <c r="I202" s="25">
        <v>0</v>
      </c>
      <c r="J202" s="25">
        <v>0</v>
      </c>
      <c r="K202" s="15">
        <v>0</v>
      </c>
      <c r="L202" s="26">
        <f t="shared" si="10"/>
        <v>0</v>
      </c>
      <c r="M202" s="26">
        <f t="shared" si="9"/>
        <v>0</v>
      </c>
      <c r="N202" s="27">
        <v>0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22">
        <v>730208</v>
      </c>
      <c r="B203" s="28" t="s">
        <v>119</v>
      </c>
      <c r="C203" s="28" t="s">
        <v>111</v>
      </c>
      <c r="D203" s="25">
        <v>0</v>
      </c>
      <c r="E203" s="25">
        <v>123716.03</v>
      </c>
      <c r="F203" s="25">
        <v>123716.03</v>
      </c>
      <c r="G203" s="15">
        <v>0</v>
      </c>
      <c r="H203" s="25">
        <v>123716.03</v>
      </c>
      <c r="I203" s="25">
        <v>123716.03</v>
      </c>
      <c r="J203" s="25">
        <v>123254.43000000001</v>
      </c>
      <c r="K203" s="15">
        <v>0</v>
      </c>
      <c r="L203" s="26">
        <f t="shared" si="10"/>
        <v>0</v>
      </c>
      <c r="M203" s="26">
        <f t="shared" si="9"/>
        <v>461.59999999999127</v>
      </c>
      <c r="N203" s="27">
        <f t="shared" si="11"/>
        <v>0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22">
        <v>730253</v>
      </c>
      <c r="B204" s="28" t="s">
        <v>119</v>
      </c>
      <c r="C204" s="28" t="s">
        <v>98</v>
      </c>
      <c r="D204" s="25">
        <v>83336.84</v>
      </c>
      <c r="E204" s="25">
        <v>-23336.839999999997</v>
      </c>
      <c r="F204" s="25">
        <v>60000</v>
      </c>
      <c r="G204" s="15">
        <v>0</v>
      </c>
      <c r="H204" s="25">
        <v>60000</v>
      </c>
      <c r="I204" s="25">
        <v>46833.32</v>
      </c>
      <c r="J204" s="25">
        <v>46668.490000000005</v>
      </c>
      <c r="K204" s="15">
        <v>0</v>
      </c>
      <c r="L204" s="26">
        <f t="shared" si="10"/>
        <v>13166.68</v>
      </c>
      <c r="M204" s="26">
        <f t="shared" si="9"/>
        <v>164.82999999999447</v>
      </c>
      <c r="N204" s="27">
        <f t="shared" si="11"/>
        <v>0.21944466666666668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22">
        <v>750107</v>
      </c>
      <c r="B205" s="28" t="s">
        <v>120</v>
      </c>
      <c r="C205" s="28" t="s">
        <v>98</v>
      </c>
      <c r="D205" s="25">
        <v>0</v>
      </c>
      <c r="E205" s="25">
        <v>4400</v>
      </c>
      <c r="F205" s="25">
        <v>4400</v>
      </c>
      <c r="G205" s="15">
        <v>0</v>
      </c>
      <c r="H205" s="25">
        <v>3445.21</v>
      </c>
      <c r="I205" s="25">
        <v>3445.21</v>
      </c>
      <c r="J205" s="25">
        <v>3444.36</v>
      </c>
      <c r="K205" s="15">
        <v>954.79</v>
      </c>
      <c r="L205" s="26">
        <f t="shared" si="10"/>
        <v>954.79</v>
      </c>
      <c r="M205" s="26">
        <f t="shared" si="9"/>
        <v>0.84999999999990905</v>
      </c>
      <c r="N205" s="27">
        <f t="shared" si="11"/>
        <v>0.21699772727272726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22">
        <v>750104</v>
      </c>
      <c r="B206" s="28" t="s">
        <v>120</v>
      </c>
      <c r="C206" s="28" t="s">
        <v>98</v>
      </c>
      <c r="D206" s="25">
        <v>0</v>
      </c>
      <c r="E206" s="25">
        <v>0</v>
      </c>
      <c r="F206" s="25">
        <v>0</v>
      </c>
      <c r="G206" s="15">
        <v>0</v>
      </c>
      <c r="H206" s="25">
        <v>0</v>
      </c>
      <c r="I206" s="25">
        <v>0</v>
      </c>
      <c r="J206" s="25">
        <v>0</v>
      </c>
      <c r="K206" s="15">
        <v>0</v>
      </c>
      <c r="L206" s="26">
        <f t="shared" si="10"/>
        <v>0</v>
      </c>
      <c r="M206" s="26">
        <f t="shared" si="9"/>
        <v>0</v>
      </c>
      <c r="N206" s="27">
        <v>0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22">
        <v>750104</v>
      </c>
      <c r="B207" s="28" t="s">
        <v>120</v>
      </c>
      <c r="C207" s="28" t="s">
        <v>85</v>
      </c>
      <c r="D207" s="25">
        <v>0</v>
      </c>
      <c r="E207" s="25">
        <v>0</v>
      </c>
      <c r="F207" s="25">
        <v>0</v>
      </c>
      <c r="G207" s="15">
        <v>0</v>
      </c>
      <c r="H207" s="25">
        <v>0</v>
      </c>
      <c r="I207" s="25">
        <v>0</v>
      </c>
      <c r="J207" s="25">
        <v>0</v>
      </c>
      <c r="K207" s="15">
        <v>0</v>
      </c>
      <c r="L207" s="26">
        <f t="shared" si="10"/>
        <v>0</v>
      </c>
      <c r="M207" s="26">
        <f t="shared" si="9"/>
        <v>0</v>
      </c>
      <c r="N207" s="27">
        <v>0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22">
        <v>750104</v>
      </c>
      <c r="B208" s="28" t="s">
        <v>120</v>
      </c>
      <c r="C208" s="28" t="s">
        <v>85</v>
      </c>
      <c r="D208" s="25">
        <v>0</v>
      </c>
      <c r="E208" s="25">
        <v>270</v>
      </c>
      <c r="F208" s="25">
        <v>270</v>
      </c>
      <c r="G208" s="15">
        <v>260.05</v>
      </c>
      <c r="H208" s="25">
        <v>0</v>
      </c>
      <c r="I208" s="25">
        <v>0</v>
      </c>
      <c r="J208" s="25">
        <v>0</v>
      </c>
      <c r="K208" s="15">
        <v>9.9499999999999993</v>
      </c>
      <c r="L208" s="26">
        <f t="shared" si="10"/>
        <v>270</v>
      </c>
      <c r="M208" s="26">
        <f t="shared" si="9"/>
        <v>0</v>
      </c>
      <c r="N208" s="27">
        <f t="shared" si="11"/>
        <v>1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22">
        <v>710203</v>
      </c>
      <c r="B209" s="28" t="s">
        <v>118</v>
      </c>
      <c r="C209" s="28" t="s">
        <v>87</v>
      </c>
      <c r="D209" s="25">
        <v>0</v>
      </c>
      <c r="E209" s="25">
        <v>5500</v>
      </c>
      <c r="F209" s="25">
        <v>5500</v>
      </c>
      <c r="G209" s="15">
        <v>0</v>
      </c>
      <c r="H209" s="25">
        <v>328.24</v>
      </c>
      <c r="I209" s="25">
        <v>328.24</v>
      </c>
      <c r="J209" s="25">
        <v>328.24</v>
      </c>
      <c r="K209" s="15">
        <v>5171.76</v>
      </c>
      <c r="L209" s="26">
        <f t="shared" si="10"/>
        <v>5171.76</v>
      </c>
      <c r="M209" s="26">
        <f t="shared" si="9"/>
        <v>0</v>
      </c>
      <c r="N209" s="27">
        <f t="shared" si="11"/>
        <v>0.94032000000000004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22">
        <v>710204</v>
      </c>
      <c r="B210" s="28" t="s">
        <v>118</v>
      </c>
      <c r="C210" s="28" t="s">
        <v>90</v>
      </c>
      <c r="D210" s="25">
        <v>0</v>
      </c>
      <c r="E210" s="25">
        <v>1125.72</v>
      </c>
      <c r="F210" s="25">
        <v>1125.72</v>
      </c>
      <c r="G210" s="15">
        <v>0</v>
      </c>
      <c r="H210" s="25">
        <v>145</v>
      </c>
      <c r="I210" s="25">
        <v>145</v>
      </c>
      <c r="J210" s="25">
        <v>145</v>
      </c>
      <c r="K210" s="15">
        <v>980.72</v>
      </c>
      <c r="L210" s="26">
        <f t="shared" si="10"/>
        <v>980.72</v>
      </c>
      <c r="M210" s="26">
        <f t="shared" si="9"/>
        <v>0</v>
      </c>
      <c r="N210" s="27">
        <f t="shared" si="11"/>
        <v>0.87119354724087694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22">
        <v>710510</v>
      </c>
      <c r="B211" s="28" t="s">
        <v>118</v>
      </c>
      <c r="C211" s="28" t="s">
        <v>91</v>
      </c>
      <c r="D211" s="25">
        <v>0</v>
      </c>
      <c r="E211" s="25">
        <v>13975.11</v>
      </c>
      <c r="F211" s="25">
        <v>13975.11</v>
      </c>
      <c r="G211" s="15">
        <v>0</v>
      </c>
      <c r="H211" s="25">
        <v>7484.86</v>
      </c>
      <c r="I211" s="25">
        <v>7484.86</v>
      </c>
      <c r="J211" s="25">
        <v>7484.86</v>
      </c>
      <c r="K211" s="15">
        <v>6490.25</v>
      </c>
      <c r="L211" s="26">
        <f t="shared" si="10"/>
        <v>6490.2500000000009</v>
      </c>
      <c r="M211" s="26">
        <f t="shared" si="9"/>
        <v>0</v>
      </c>
      <c r="N211" s="27">
        <f t="shared" si="11"/>
        <v>0.46441494914887971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22">
        <v>710601</v>
      </c>
      <c r="B212" s="28" t="s">
        <v>118</v>
      </c>
      <c r="C212" s="28" t="s">
        <v>100</v>
      </c>
      <c r="D212" s="25">
        <v>0</v>
      </c>
      <c r="E212" s="25">
        <v>12000</v>
      </c>
      <c r="F212" s="25">
        <v>12000</v>
      </c>
      <c r="G212" s="15">
        <v>0</v>
      </c>
      <c r="H212" s="25">
        <v>872.02</v>
      </c>
      <c r="I212" s="25">
        <v>872.02</v>
      </c>
      <c r="J212" s="25">
        <v>872.02</v>
      </c>
      <c r="K212" s="15">
        <v>11127.98</v>
      </c>
      <c r="L212" s="26">
        <f t="shared" si="10"/>
        <v>11127.98</v>
      </c>
      <c r="M212" s="26">
        <f t="shared" si="9"/>
        <v>0</v>
      </c>
      <c r="N212" s="27">
        <f t="shared" si="11"/>
        <v>0.92733166666666667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22">
        <v>710602</v>
      </c>
      <c r="B213" s="28" t="s">
        <v>118</v>
      </c>
      <c r="C213" s="28" t="s">
        <v>41</v>
      </c>
      <c r="D213" s="25">
        <v>0</v>
      </c>
      <c r="E213" s="25">
        <v>3000</v>
      </c>
      <c r="F213" s="25">
        <v>3000</v>
      </c>
      <c r="G213" s="15">
        <v>0</v>
      </c>
      <c r="H213" s="25">
        <v>0</v>
      </c>
      <c r="I213" s="25">
        <v>0</v>
      </c>
      <c r="J213" s="25">
        <v>0</v>
      </c>
      <c r="K213" s="15">
        <v>3000</v>
      </c>
      <c r="L213" s="26">
        <f t="shared" si="10"/>
        <v>3000</v>
      </c>
      <c r="M213" s="26">
        <f t="shared" si="9"/>
        <v>0</v>
      </c>
      <c r="N213" s="27">
        <f t="shared" si="11"/>
        <v>1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22">
        <v>710707</v>
      </c>
      <c r="B214" s="28" t="s">
        <v>118</v>
      </c>
      <c r="C214" s="28" t="s">
        <v>42</v>
      </c>
      <c r="D214" s="25">
        <v>0</v>
      </c>
      <c r="E214" s="25">
        <v>5168.03</v>
      </c>
      <c r="F214" s="25">
        <v>5168.03</v>
      </c>
      <c r="G214" s="15">
        <v>0</v>
      </c>
      <c r="H214" s="25">
        <v>0</v>
      </c>
      <c r="I214" s="25">
        <v>0</v>
      </c>
      <c r="J214" s="25">
        <v>0</v>
      </c>
      <c r="K214" s="15">
        <v>5168.03</v>
      </c>
      <c r="L214" s="26">
        <f t="shared" si="10"/>
        <v>5168.03</v>
      </c>
      <c r="M214" s="26">
        <f t="shared" si="9"/>
        <v>0</v>
      </c>
      <c r="N214" s="27">
        <f t="shared" si="11"/>
        <v>1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22">
        <v>730101</v>
      </c>
      <c r="B215" s="28" t="s">
        <v>119</v>
      </c>
      <c r="C215" s="28" t="s">
        <v>42</v>
      </c>
      <c r="D215" s="25">
        <v>36298.239999999998</v>
      </c>
      <c r="E215" s="25">
        <v>-14000</v>
      </c>
      <c r="F215" s="25">
        <v>22298.239999999998</v>
      </c>
      <c r="G215" s="15">
        <v>2326.89</v>
      </c>
      <c r="H215" s="25">
        <v>13524.34</v>
      </c>
      <c r="I215" s="25">
        <v>12550.66</v>
      </c>
      <c r="J215" s="25">
        <v>12493.16</v>
      </c>
      <c r="K215" s="15">
        <v>6447.01</v>
      </c>
      <c r="L215" s="26">
        <f t="shared" si="10"/>
        <v>9747.5799999999981</v>
      </c>
      <c r="M215" s="26">
        <f t="shared" si="9"/>
        <v>57.5</v>
      </c>
      <c r="N215" s="27">
        <f t="shared" si="11"/>
        <v>0.43714571194856627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22">
        <v>730104</v>
      </c>
      <c r="B216" s="28" t="s">
        <v>119</v>
      </c>
      <c r="C216" s="28" t="s">
        <v>102</v>
      </c>
      <c r="D216" s="25">
        <v>650</v>
      </c>
      <c r="E216" s="25">
        <v>10000</v>
      </c>
      <c r="F216" s="25">
        <v>10650</v>
      </c>
      <c r="G216" s="15">
        <v>9926.32</v>
      </c>
      <c r="H216" s="25">
        <v>673.49</v>
      </c>
      <c r="I216" s="25">
        <v>673.49</v>
      </c>
      <c r="J216" s="25">
        <v>670.74</v>
      </c>
      <c r="K216" s="15">
        <v>50.19</v>
      </c>
      <c r="L216" s="26">
        <f t="shared" si="10"/>
        <v>9976.51</v>
      </c>
      <c r="M216" s="26">
        <f t="shared" si="9"/>
        <v>2.75</v>
      </c>
      <c r="N216" s="27">
        <f t="shared" si="11"/>
        <v>0.93676150234741784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22">
        <v>730104</v>
      </c>
      <c r="B217" s="28" t="s">
        <v>119</v>
      </c>
      <c r="C217" s="28" t="s">
        <v>53</v>
      </c>
      <c r="D217" s="25">
        <v>500</v>
      </c>
      <c r="E217" s="25">
        <v>0</v>
      </c>
      <c r="F217" s="25">
        <v>500</v>
      </c>
      <c r="G217" s="15">
        <v>0</v>
      </c>
      <c r="H217" s="25">
        <v>0</v>
      </c>
      <c r="I217" s="25">
        <v>0</v>
      </c>
      <c r="J217" s="25">
        <v>0</v>
      </c>
      <c r="K217" s="15">
        <v>500</v>
      </c>
      <c r="L217" s="26">
        <f t="shared" si="10"/>
        <v>500</v>
      </c>
      <c r="M217" s="26">
        <f t="shared" si="9"/>
        <v>0</v>
      </c>
      <c r="N217" s="27">
        <f t="shared" si="11"/>
        <v>1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22">
        <v>730208</v>
      </c>
      <c r="B218" s="28" t="s">
        <v>119</v>
      </c>
      <c r="C218" s="28" t="s">
        <v>54</v>
      </c>
      <c r="D218" s="25">
        <v>268062.13</v>
      </c>
      <c r="E218" s="25">
        <v>-135930.08000000002</v>
      </c>
      <c r="F218" s="25">
        <v>132132.04999999999</v>
      </c>
      <c r="G218" s="15">
        <v>16927.73</v>
      </c>
      <c r="H218" s="25">
        <v>107550.18000000001</v>
      </c>
      <c r="I218" s="25">
        <v>107550.18000000001</v>
      </c>
      <c r="J218" s="25">
        <v>107156.93000000001</v>
      </c>
      <c r="K218" s="15">
        <v>7654.14</v>
      </c>
      <c r="L218" s="26">
        <f t="shared" si="10"/>
        <v>24581.869999999981</v>
      </c>
      <c r="M218" s="26">
        <f t="shared" si="9"/>
        <v>393.25</v>
      </c>
      <c r="N218" s="27">
        <f t="shared" si="11"/>
        <v>0.18604017723179186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22">
        <v>730255</v>
      </c>
      <c r="B219" s="28" t="s">
        <v>119</v>
      </c>
      <c r="C219" s="28" t="s">
        <v>54</v>
      </c>
      <c r="D219" s="25">
        <v>0</v>
      </c>
      <c r="E219" s="25">
        <v>100</v>
      </c>
      <c r="F219" s="25">
        <v>100</v>
      </c>
      <c r="G219" s="15">
        <v>0</v>
      </c>
      <c r="H219" s="25">
        <v>0</v>
      </c>
      <c r="I219" s="25">
        <v>0</v>
      </c>
      <c r="J219" s="25">
        <v>0</v>
      </c>
      <c r="K219" s="15">
        <v>100</v>
      </c>
      <c r="L219" s="26">
        <f t="shared" si="10"/>
        <v>100</v>
      </c>
      <c r="M219" s="26">
        <f t="shared" si="9"/>
        <v>0</v>
      </c>
      <c r="N219" s="27">
        <f t="shared" si="11"/>
        <v>1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22">
        <v>730402</v>
      </c>
      <c r="B220" s="28" t="s">
        <v>119</v>
      </c>
      <c r="C220" s="28" t="s">
        <v>104</v>
      </c>
      <c r="D220" s="25">
        <v>0</v>
      </c>
      <c r="E220" s="25">
        <v>3454</v>
      </c>
      <c r="F220" s="25">
        <v>3454</v>
      </c>
      <c r="G220" s="15">
        <v>0</v>
      </c>
      <c r="H220" s="25">
        <v>3454</v>
      </c>
      <c r="I220" s="25">
        <v>3454</v>
      </c>
      <c r="J220" s="25">
        <v>3436.12</v>
      </c>
      <c r="K220" s="15">
        <v>0</v>
      </c>
      <c r="L220" s="26">
        <f t="shared" si="10"/>
        <v>0</v>
      </c>
      <c r="M220" s="26">
        <f t="shared" si="9"/>
        <v>17.880000000000109</v>
      </c>
      <c r="N220" s="27">
        <f t="shared" si="11"/>
        <v>0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22">
        <v>730402</v>
      </c>
      <c r="B221" s="28" t="s">
        <v>119</v>
      </c>
      <c r="C221" s="28" t="s">
        <v>105</v>
      </c>
      <c r="D221" s="25">
        <v>0</v>
      </c>
      <c r="E221" s="25">
        <v>6000</v>
      </c>
      <c r="F221" s="25">
        <v>6000</v>
      </c>
      <c r="G221" s="15">
        <v>0</v>
      </c>
      <c r="H221" s="25">
        <v>280</v>
      </c>
      <c r="I221" s="25">
        <v>280</v>
      </c>
      <c r="J221" s="25">
        <v>280</v>
      </c>
      <c r="K221" s="15">
        <v>5720</v>
      </c>
      <c r="L221" s="26">
        <f t="shared" si="10"/>
        <v>5720</v>
      </c>
      <c r="M221" s="26">
        <f t="shared" si="9"/>
        <v>0</v>
      </c>
      <c r="N221" s="27">
        <f t="shared" si="11"/>
        <v>0.95333333333333337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22">
        <v>730404</v>
      </c>
      <c r="B222" s="28" t="s">
        <v>119</v>
      </c>
      <c r="C222" s="28" t="s">
        <v>58</v>
      </c>
      <c r="D222" s="25">
        <v>1000</v>
      </c>
      <c r="E222" s="25">
        <v>0</v>
      </c>
      <c r="F222" s="25">
        <v>1000</v>
      </c>
      <c r="G222" s="15">
        <v>0</v>
      </c>
      <c r="H222" s="25">
        <v>0</v>
      </c>
      <c r="I222" s="25">
        <v>0</v>
      </c>
      <c r="J222" s="25">
        <v>0</v>
      </c>
      <c r="K222" s="15">
        <v>1000</v>
      </c>
      <c r="L222" s="26">
        <f t="shared" si="10"/>
        <v>1000</v>
      </c>
      <c r="M222" s="26">
        <f t="shared" si="9"/>
        <v>0</v>
      </c>
      <c r="N222" s="27">
        <f t="shared" si="11"/>
        <v>1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22">
        <v>730418</v>
      </c>
      <c r="B223" s="28" t="s">
        <v>119</v>
      </c>
      <c r="C223" s="28" t="s">
        <v>66</v>
      </c>
      <c r="D223" s="25">
        <v>0</v>
      </c>
      <c r="E223" s="25">
        <v>4000</v>
      </c>
      <c r="F223" s="25">
        <v>4000</v>
      </c>
      <c r="G223" s="15">
        <v>2726.26</v>
      </c>
      <c r="H223" s="25">
        <v>0</v>
      </c>
      <c r="I223" s="25">
        <v>0</v>
      </c>
      <c r="J223" s="25">
        <v>0</v>
      </c>
      <c r="K223" s="15">
        <v>1273.74</v>
      </c>
      <c r="L223" s="26">
        <f t="shared" si="10"/>
        <v>4000</v>
      </c>
      <c r="M223" s="26">
        <f t="shared" si="9"/>
        <v>0</v>
      </c>
      <c r="N223" s="27">
        <f t="shared" si="11"/>
        <v>1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22">
        <v>730601</v>
      </c>
      <c r="B224" s="28" t="s">
        <v>119</v>
      </c>
      <c r="C224" s="28" t="s">
        <v>112</v>
      </c>
      <c r="D224" s="25">
        <v>0</v>
      </c>
      <c r="E224" s="25">
        <v>2524.6999999999998</v>
      </c>
      <c r="F224" s="25">
        <v>2524.6999999999998</v>
      </c>
      <c r="G224" s="15">
        <v>0</v>
      </c>
      <c r="H224" s="25">
        <v>0</v>
      </c>
      <c r="I224" s="25">
        <v>0</v>
      </c>
      <c r="J224" s="25">
        <v>0</v>
      </c>
      <c r="K224" s="15">
        <v>2524.6999999999998</v>
      </c>
      <c r="L224" s="26">
        <f t="shared" si="10"/>
        <v>2524.6999999999998</v>
      </c>
      <c r="M224" s="26">
        <f t="shared" si="9"/>
        <v>0</v>
      </c>
      <c r="N224" s="27">
        <f t="shared" si="11"/>
        <v>1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22">
        <v>730803</v>
      </c>
      <c r="B225" s="28" t="s">
        <v>119</v>
      </c>
      <c r="C225" s="28" t="s">
        <v>108</v>
      </c>
      <c r="D225" s="25">
        <v>100</v>
      </c>
      <c r="E225" s="25">
        <v>-100</v>
      </c>
      <c r="F225" s="25">
        <v>0</v>
      </c>
      <c r="G225" s="15">
        <v>0</v>
      </c>
      <c r="H225" s="25">
        <v>0</v>
      </c>
      <c r="I225" s="25">
        <v>0</v>
      </c>
      <c r="J225" s="25">
        <v>0</v>
      </c>
      <c r="K225" s="15">
        <v>0</v>
      </c>
      <c r="L225" s="26">
        <f t="shared" si="10"/>
        <v>0</v>
      </c>
      <c r="M225" s="26">
        <f t="shared" si="9"/>
        <v>0</v>
      </c>
      <c r="N225" s="27">
        <v>0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22">
        <v>730811</v>
      </c>
      <c r="B226" s="28" t="s">
        <v>119</v>
      </c>
      <c r="C226" s="28" t="s">
        <v>106</v>
      </c>
      <c r="D226" s="25">
        <v>0</v>
      </c>
      <c r="E226" s="25">
        <v>5000</v>
      </c>
      <c r="F226" s="25">
        <v>5000</v>
      </c>
      <c r="G226" s="15">
        <v>0</v>
      </c>
      <c r="H226" s="25">
        <v>0</v>
      </c>
      <c r="I226" s="25">
        <v>0</v>
      </c>
      <c r="J226" s="25">
        <v>0</v>
      </c>
      <c r="K226" s="15">
        <v>5000</v>
      </c>
      <c r="L226" s="26">
        <f t="shared" si="10"/>
        <v>5000</v>
      </c>
      <c r="M226" s="26">
        <f t="shared" si="9"/>
        <v>0</v>
      </c>
      <c r="N226" s="27">
        <f t="shared" si="11"/>
        <v>1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22">
        <v>750501</v>
      </c>
      <c r="B227" s="28" t="s">
        <v>120</v>
      </c>
      <c r="C227" s="28" t="s">
        <v>75</v>
      </c>
      <c r="D227" s="25">
        <v>13850</v>
      </c>
      <c r="E227" s="25">
        <v>-13850</v>
      </c>
      <c r="F227" s="25">
        <v>0</v>
      </c>
      <c r="G227" s="15">
        <v>0</v>
      </c>
      <c r="H227" s="25">
        <v>0</v>
      </c>
      <c r="I227" s="25">
        <v>0</v>
      </c>
      <c r="J227" s="25">
        <v>0</v>
      </c>
      <c r="K227" s="15">
        <v>0</v>
      </c>
      <c r="L227" s="26">
        <f t="shared" si="10"/>
        <v>0</v>
      </c>
      <c r="M227" s="26">
        <f t="shared" si="9"/>
        <v>0</v>
      </c>
      <c r="N227" s="27">
        <v>0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22">
        <v>770102</v>
      </c>
      <c r="B228" s="28" t="s">
        <v>121</v>
      </c>
      <c r="C228" s="28" t="s">
        <v>107</v>
      </c>
      <c r="D228" s="25">
        <v>75894.44</v>
      </c>
      <c r="E228" s="25">
        <v>-55667.350000000006</v>
      </c>
      <c r="F228" s="25">
        <v>20227.09</v>
      </c>
      <c r="G228" s="15">
        <v>1332.79</v>
      </c>
      <c r="H228" s="25">
        <v>3894.2999999999997</v>
      </c>
      <c r="I228" s="25">
        <v>3894.2999999999997</v>
      </c>
      <c r="J228" s="25">
        <v>3894.2999999999997</v>
      </c>
      <c r="K228" s="15">
        <v>15000</v>
      </c>
      <c r="L228" s="26">
        <f t="shared" si="10"/>
        <v>16332.79</v>
      </c>
      <c r="M228" s="26">
        <f t="shared" si="9"/>
        <v>0</v>
      </c>
      <c r="N228" s="27">
        <f t="shared" si="11"/>
        <v>0.80747106973865246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22">
        <v>770104</v>
      </c>
      <c r="B229" s="28" t="s">
        <v>121</v>
      </c>
      <c r="C229" s="28" t="s">
        <v>76</v>
      </c>
      <c r="D229" s="25">
        <v>15456.06</v>
      </c>
      <c r="E229" s="25">
        <v>2430.1299999999992</v>
      </c>
      <c r="F229" s="25">
        <v>17886.189999999999</v>
      </c>
      <c r="G229" s="15">
        <v>384.53</v>
      </c>
      <c r="H229" s="25">
        <v>2501.66</v>
      </c>
      <c r="I229" s="25">
        <v>2501.66</v>
      </c>
      <c r="J229" s="25">
        <v>2501.66</v>
      </c>
      <c r="K229" s="15">
        <v>15000</v>
      </c>
      <c r="L229" s="26">
        <f t="shared" si="10"/>
        <v>15384.529999999999</v>
      </c>
      <c r="M229" s="26">
        <f t="shared" si="9"/>
        <v>0</v>
      </c>
      <c r="N229" s="27">
        <f t="shared" si="11"/>
        <v>0.86013455073439338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22">
        <v>770199</v>
      </c>
      <c r="B230" s="28" t="s">
        <v>121</v>
      </c>
      <c r="C230" s="28" t="s">
        <v>76</v>
      </c>
      <c r="D230" s="25">
        <v>20000</v>
      </c>
      <c r="E230" s="25">
        <v>0</v>
      </c>
      <c r="F230" s="25">
        <v>20000</v>
      </c>
      <c r="G230" s="15">
        <v>5885.47</v>
      </c>
      <c r="H230" s="25">
        <v>13599.25</v>
      </c>
      <c r="I230" s="25">
        <v>13599.25</v>
      </c>
      <c r="J230" s="25">
        <v>13599.25</v>
      </c>
      <c r="K230" s="15">
        <v>515.28</v>
      </c>
      <c r="L230" s="26">
        <f t="shared" si="10"/>
        <v>6400.75</v>
      </c>
      <c r="M230" s="26">
        <f t="shared" si="9"/>
        <v>0</v>
      </c>
      <c r="N230" s="27">
        <f t="shared" si="11"/>
        <v>0.32003749999999997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22">
        <v>770201</v>
      </c>
      <c r="B231" s="28" t="s">
        <v>121</v>
      </c>
      <c r="C231" s="28" t="s">
        <v>77</v>
      </c>
      <c r="D231" s="25">
        <v>0</v>
      </c>
      <c r="E231" s="25">
        <v>17968.689999999999</v>
      </c>
      <c r="F231" s="25">
        <v>17968.689999999999</v>
      </c>
      <c r="G231" s="15">
        <v>9047.34</v>
      </c>
      <c r="H231" s="25">
        <v>8921.35</v>
      </c>
      <c r="I231" s="25">
        <v>8921.35</v>
      </c>
      <c r="J231" s="25">
        <v>8921.35</v>
      </c>
      <c r="K231" s="15">
        <v>0</v>
      </c>
      <c r="L231" s="26">
        <f t="shared" si="10"/>
        <v>9047.3399999999983</v>
      </c>
      <c r="M231" s="26">
        <f t="shared" si="9"/>
        <v>0</v>
      </c>
      <c r="N231" s="27">
        <f t="shared" si="11"/>
        <v>0.50350582040204372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22">
        <v>770201</v>
      </c>
      <c r="B232" s="28" t="s">
        <v>121</v>
      </c>
      <c r="C232" s="28" t="s">
        <v>113</v>
      </c>
      <c r="D232" s="25">
        <v>22311.93</v>
      </c>
      <c r="E232" s="25">
        <v>-10434.59</v>
      </c>
      <c r="F232" s="25">
        <v>11877.34</v>
      </c>
      <c r="G232" s="15">
        <v>0</v>
      </c>
      <c r="H232" s="25">
        <v>11877.34</v>
      </c>
      <c r="I232" s="25">
        <v>11877.34</v>
      </c>
      <c r="J232" s="25">
        <v>11877.34</v>
      </c>
      <c r="K232" s="15">
        <v>0</v>
      </c>
      <c r="L232" s="26">
        <f t="shared" si="10"/>
        <v>0</v>
      </c>
      <c r="M232" s="26">
        <f t="shared" si="9"/>
        <v>0</v>
      </c>
      <c r="N232" s="27">
        <f t="shared" si="11"/>
        <v>0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22">
        <v>770203</v>
      </c>
      <c r="B233" s="28" t="s">
        <v>121</v>
      </c>
      <c r="C233" s="28" t="s">
        <v>54</v>
      </c>
      <c r="D233" s="25">
        <v>50</v>
      </c>
      <c r="E233" s="25">
        <v>-50</v>
      </c>
      <c r="F233" s="25">
        <v>0</v>
      </c>
      <c r="G233" s="15">
        <v>0</v>
      </c>
      <c r="H233" s="25">
        <v>0</v>
      </c>
      <c r="I233" s="25">
        <v>0</v>
      </c>
      <c r="J233" s="25">
        <v>0</v>
      </c>
      <c r="K233" s="15">
        <v>0</v>
      </c>
      <c r="L233" s="26">
        <f t="shared" si="10"/>
        <v>0</v>
      </c>
      <c r="M233" s="26">
        <f t="shared" si="9"/>
        <v>0</v>
      </c>
      <c r="N233" s="27">
        <v>0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22">
        <v>840106</v>
      </c>
      <c r="B234" s="28" t="s">
        <v>122</v>
      </c>
      <c r="C234" s="28" t="s">
        <v>54</v>
      </c>
      <c r="D234" s="25">
        <v>0</v>
      </c>
      <c r="E234" s="25">
        <v>2704.77</v>
      </c>
      <c r="F234" s="25">
        <v>2704.77</v>
      </c>
      <c r="G234" s="15">
        <v>0</v>
      </c>
      <c r="H234" s="25">
        <v>0</v>
      </c>
      <c r="I234" s="25">
        <v>0</v>
      </c>
      <c r="J234" s="25">
        <v>0</v>
      </c>
      <c r="K234" s="15">
        <v>2704.77</v>
      </c>
      <c r="L234" s="26">
        <f t="shared" si="10"/>
        <v>2704.77</v>
      </c>
      <c r="M234" s="26">
        <f t="shared" si="9"/>
        <v>0</v>
      </c>
      <c r="N234" s="27">
        <f t="shared" si="11"/>
        <v>1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22">
        <v>730402</v>
      </c>
      <c r="B235" s="28" t="s">
        <v>119</v>
      </c>
      <c r="C235" s="28" t="s">
        <v>54</v>
      </c>
      <c r="D235" s="25">
        <v>0</v>
      </c>
      <c r="E235" s="25">
        <v>3500</v>
      </c>
      <c r="F235" s="25">
        <v>3500</v>
      </c>
      <c r="G235" s="15">
        <v>0</v>
      </c>
      <c r="H235" s="25">
        <v>1081.25</v>
      </c>
      <c r="I235" s="25">
        <v>1081.25</v>
      </c>
      <c r="J235" s="25">
        <v>1075.6500000000001</v>
      </c>
      <c r="K235" s="15">
        <v>2418.75</v>
      </c>
      <c r="L235" s="26">
        <f t="shared" si="10"/>
        <v>2418.75</v>
      </c>
      <c r="M235" s="26">
        <f t="shared" si="9"/>
        <v>5.5999999999999091</v>
      </c>
      <c r="N235" s="27">
        <f t="shared" si="11"/>
        <v>0.69107142857142856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22">
        <v>730402</v>
      </c>
      <c r="B236" s="28" t="s">
        <v>119</v>
      </c>
      <c r="C236" s="28" t="s">
        <v>114</v>
      </c>
      <c r="D236" s="25">
        <v>331297</v>
      </c>
      <c r="E236" s="25">
        <v>-331297</v>
      </c>
      <c r="F236" s="25">
        <v>0</v>
      </c>
      <c r="G236" s="15">
        <v>0</v>
      </c>
      <c r="H236" s="25">
        <v>0</v>
      </c>
      <c r="I236" s="25">
        <v>0</v>
      </c>
      <c r="J236" s="25">
        <v>0</v>
      </c>
      <c r="K236" s="15">
        <v>0</v>
      </c>
      <c r="L236" s="26">
        <f t="shared" si="10"/>
        <v>0</v>
      </c>
      <c r="M236" s="26">
        <f t="shared" si="9"/>
        <v>0</v>
      </c>
      <c r="N236" s="27">
        <v>0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22">
        <v>730402</v>
      </c>
      <c r="B237" s="28" t="s">
        <v>119</v>
      </c>
      <c r="C237" s="28" t="s">
        <v>114</v>
      </c>
      <c r="D237" s="25">
        <v>33008.160000000003</v>
      </c>
      <c r="E237" s="25">
        <v>-33008.160000000003</v>
      </c>
      <c r="F237" s="25">
        <v>0</v>
      </c>
      <c r="G237" s="15">
        <v>0</v>
      </c>
      <c r="H237" s="25">
        <v>0</v>
      </c>
      <c r="I237" s="25">
        <v>0</v>
      </c>
      <c r="J237" s="25">
        <v>0</v>
      </c>
      <c r="K237" s="15">
        <v>0</v>
      </c>
      <c r="L237" s="26">
        <f t="shared" si="10"/>
        <v>0</v>
      </c>
      <c r="M237" s="26">
        <f t="shared" si="9"/>
        <v>0</v>
      </c>
      <c r="N237" s="27">
        <v>0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22">
        <v>750401</v>
      </c>
      <c r="B238" s="28" t="s">
        <v>120</v>
      </c>
      <c r="C238" s="28" t="s">
        <v>54</v>
      </c>
      <c r="D238" s="25">
        <v>15344.92</v>
      </c>
      <c r="E238" s="25">
        <v>-15344.92</v>
      </c>
      <c r="F238" s="25">
        <v>0</v>
      </c>
      <c r="G238" s="15">
        <v>0</v>
      </c>
      <c r="H238" s="25">
        <v>0</v>
      </c>
      <c r="I238" s="25">
        <v>0</v>
      </c>
      <c r="J238" s="25">
        <v>0</v>
      </c>
      <c r="K238" s="15">
        <v>0</v>
      </c>
      <c r="L238" s="26">
        <f t="shared" si="10"/>
        <v>0</v>
      </c>
      <c r="M238" s="26">
        <f t="shared" si="9"/>
        <v>0</v>
      </c>
      <c r="N238" s="27">
        <v>0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22">
        <v>750401</v>
      </c>
      <c r="B239" s="28" t="s">
        <v>120</v>
      </c>
      <c r="C239" s="28" t="s">
        <v>54</v>
      </c>
      <c r="D239" s="25">
        <v>129999</v>
      </c>
      <c r="E239" s="25">
        <v>-129999</v>
      </c>
      <c r="F239" s="25">
        <v>0</v>
      </c>
      <c r="G239" s="15">
        <v>0</v>
      </c>
      <c r="H239" s="25">
        <v>0</v>
      </c>
      <c r="I239" s="25">
        <v>0</v>
      </c>
      <c r="J239" s="25">
        <v>0</v>
      </c>
      <c r="K239" s="15">
        <v>0</v>
      </c>
      <c r="L239" s="26">
        <f t="shared" si="10"/>
        <v>0</v>
      </c>
      <c r="M239" s="26">
        <f t="shared" si="9"/>
        <v>0</v>
      </c>
      <c r="N239" s="27">
        <v>0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22">
        <v>730402</v>
      </c>
      <c r="B240" s="28" t="s">
        <v>119</v>
      </c>
      <c r="C240" s="28" t="s">
        <v>58</v>
      </c>
      <c r="D240" s="25">
        <v>200000</v>
      </c>
      <c r="E240" s="25">
        <v>-196865.18</v>
      </c>
      <c r="F240" s="25">
        <v>3134.82</v>
      </c>
      <c r="G240" s="15">
        <v>0</v>
      </c>
      <c r="H240" s="25">
        <v>2295.23</v>
      </c>
      <c r="I240" s="25">
        <v>2295.23</v>
      </c>
      <c r="J240" s="25">
        <v>2283.34</v>
      </c>
      <c r="K240" s="15">
        <v>839.59</v>
      </c>
      <c r="L240" s="26">
        <f t="shared" si="10"/>
        <v>839.59000000000015</v>
      </c>
      <c r="M240" s="26">
        <f t="shared" si="9"/>
        <v>11.889999999999873</v>
      </c>
      <c r="N240" s="27">
        <f t="shared" si="11"/>
        <v>0.26782717986997662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22">
        <v>730402</v>
      </c>
      <c r="B241" s="28" t="s">
        <v>119</v>
      </c>
      <c r="C241" s="28" t="s">
        <v>83</v>
      </c>
      <c r="D241" s="25">
        <v>48395.63</v>
      </c>
      <c r="E241" s="25">
        <v>-48395.63</v>
      </c>
      <c r="F241" s="25">
        <v>0</v>
      </c>
      <c r="G241" s="15">
        <v>0</v>
      </c>
      <c r="H241" s="25">
        <v>0</v>
      </c>
      <c r="I241" s="25">
        <v>0</v>
      </c>
      <c r="J241" s="25">
        <v>0</v>
      </c>
      <c r="K241" s="15">
        <v>0</v>
      </c>
      <c r="L241" s="26">
        <f t="shared" si="10"/>
        <v>0</v>
      </c>
      <c r="M241" s="26">
        <f t="shared" si="9"/>
        <v>0</v>
      </c>
      <c r="N241" s="27">
        <v>0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22">
        <v>730601</v>
      </c>
      <c r="B242" s="28" t="s">
        <v>119</v>
      </c>
      <c r="C242" s="28"/>
      <c r="D242" s="25">
        <v>0</v>
      </c>
      <c r="E242" s="25">
        <v>10000</v>
      </c>
      <c r="F242" s="25">
        <v>10000</v>
      </c>
      <c r="G242" s="15">
        <v>0</v>
      </c>
      <c r="H242" s="25">
        <v>0</v>
      </c>
      <c r="I242" s="25">
        <v>0</v>
      </c>
      <c r="J242" s="25">
        <v>0</v>
      </c>
      <c r="K242" s="15">
        <v>10000</v>
      </c>
      <c r="L242" s="26">
        <f t="shared" si="10"/>
        <v>10000</v>
      </c>
      <c r="M242" s="26">
        <f t="shared" si="9"/>
        <v>0</v>
      </c>
      <c r="N242" s="27">
        <f t="shared" si="11"/>
        <v>1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6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6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6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6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6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6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6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6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6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6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6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6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6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6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6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6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6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6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6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6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6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6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6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6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6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6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6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6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6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6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6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6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6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6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6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6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6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6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6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6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6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6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6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6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6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6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6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6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6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6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6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6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6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6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6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6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6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6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6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6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6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6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6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6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6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6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6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6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6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6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6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6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6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6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6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6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6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6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6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6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6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6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6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6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6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6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6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6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6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6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6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6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6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6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6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6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6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6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6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6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6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6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6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6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6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6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6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6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6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6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6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6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6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6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6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6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6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6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6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6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6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6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6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6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6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6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6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6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6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6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6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6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6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6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6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6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6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6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6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6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6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6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6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6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6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6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6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6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6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6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6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6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6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6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6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6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6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6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6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6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6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6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6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6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6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6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6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6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6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6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6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6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6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6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6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6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6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6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6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6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6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6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6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6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6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6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6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6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6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6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6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6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6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6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6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6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6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6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6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6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6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6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6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6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6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6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6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6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6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6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6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6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6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6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6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6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6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6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6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6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6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6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6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6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6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6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6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6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6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6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6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6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6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6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6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6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6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6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6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6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6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6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6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6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6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6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6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6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6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6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6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6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6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6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6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6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6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6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6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6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6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6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6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6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6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6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6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6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6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6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6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6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6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6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6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6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6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6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6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6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6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6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6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6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6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6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6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6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6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6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6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6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6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6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6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6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6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6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6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6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6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6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6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6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6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6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6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6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6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6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6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6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6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6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6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6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6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6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6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6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6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6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6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6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6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6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6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6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6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6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6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6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6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6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6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6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6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6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6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6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6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6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6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6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6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6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6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6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6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6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6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6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6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6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6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6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6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6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6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6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6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6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6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6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6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6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6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6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6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6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6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6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6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6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6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6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6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6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6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6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6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6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6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6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6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6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6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6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6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6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6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6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6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6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6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6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6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6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6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6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6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6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6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6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6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6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6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6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6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6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6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6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6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6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6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6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6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6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6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6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6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6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6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6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6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6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6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6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6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6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6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6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6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6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6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6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6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6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6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6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6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6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6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6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6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6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6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6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6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6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6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6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6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6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6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6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6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6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6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6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6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6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6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6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6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6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6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6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6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6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6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6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6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6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6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6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6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6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6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6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6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6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6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6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6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6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6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6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6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6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6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6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6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6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6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6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6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6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6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6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6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6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6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6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6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6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6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6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6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6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6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6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6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6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6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6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6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6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6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6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6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6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6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6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6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6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6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6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6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6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6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6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6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6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6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6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6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6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6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6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6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6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6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6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6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6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6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6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6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6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6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6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6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6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6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6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6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6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6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6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6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6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6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6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6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6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6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6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6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6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6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6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6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6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6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6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6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6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6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6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6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6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6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6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6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6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6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6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6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6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6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6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6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6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6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6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6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6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6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6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6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6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6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6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6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6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6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6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6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6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6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6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6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6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6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6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6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6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6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6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6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6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6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6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6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6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6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6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6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6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6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6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6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6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6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6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6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6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6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6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6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6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6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6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6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6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6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6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6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6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6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6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6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6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6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6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6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6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6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6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6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6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6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6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6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6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6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6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6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6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6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6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6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6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6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6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6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6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6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6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6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6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6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6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6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6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6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6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6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6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6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6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6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6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6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6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6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6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6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6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6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6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6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6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6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6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6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6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6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6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6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6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6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6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6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6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6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6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6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6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6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6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6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6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6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6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6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6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6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6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6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6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6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6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6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6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6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6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6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6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6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6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6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6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6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6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6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6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6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6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6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6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6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6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6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6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6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6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2:Z242" xr:uid="{00000000-0001-0000-0000-000000000000}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66.4257812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30">
        <v>45260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17</v>
      </c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18</v>
      </c>
      <c r="B4" s="2" t="s">
        <v>126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19</v>
      </c>
      <c r="B5" s="5" t="s">
        <v>127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2" t="s">
        <v>128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21</v>
      </c>
      <c r="B7" s="7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23</v>
      </c>
      <c r="B1" s="7" t="s">
        <v>129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25</v>
      </c>
      <c r="B3" s="9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Janeth Erazo Chipantasi</cp:lastModifiedBy>
  <dcterms:created xsi:type="dcterms:W3CDTF">2011-04-20T17:22:00Z</dcterms:created>
  <dcterms:modified xsi:type="dcterms:W3CDTF">2023-12-06T21:11:00Z</dcterms:modified>
</cp:coreProperties>
</file>